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6-1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14">'6-1'!$A$7:$L$7</definedName>
    <definedName name="e">#N/A</definedName>
    <definedName name="f">#N/A</definedName>
    <definedName name="g">#N/A</definedName>
    <definedName name="h">#N/A</definedName>
    <definedName name="HEADERRANGE" localSheetId="14">'6-1'!$A$1:$L$6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'1'!$A$1:$D$41</definedName>
    <definedName name="_xlnm.Print_Area" localSheetId="2">'1-1'!$A$1:$T$19</definedName>
    <definedName name="_xlnm.Print_Area" localSheetId="3">'1-2'!$A$1:$J$19</definedName>
    <definedName name="_xlnm.Print_Area" localSheetId="4">'2'!$A$1:$H$39</definedName>
    <definedName name="_xlnm.Print_Area" localSheetId="5">'2-1'!$A$1:$AI$28</definedName>
    <definedName name="_xlnm.Print_Area" localSheetId="6">'3'!$A$1:$DH$26</definedName>
    <definedName name="_xlnm.Print_Area" localSheetId="7">'3-1'!$A$1:$G$39</definedName>
    <definedName name="_xlnm.Print_Area" localSheetId="8">'3-2'!$A$1:$F$16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'6'!$A$1:$H$27</definedName>
    <definedName name="_xlnm.Print_Area" localSheetId="0">'封面'!$A$1:$A$9</definedName>
    <definedName name="_xlnm.Print_Area">#N/A</definedName>
    <definedName name="_xlnm.Print_Titles" localSheetId="4">'2'!$1:$39</definedName>
    <definedName name="_xlnm.Print_Titles" localSheetId="13">'6'!$1:$18</definedName>
    <definedName name="_xlnm.Print_Titles" localSheetId="14">'6-1'!$1:$6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<sst xmlns="http://schemas.openxmlformats.org/spreadsheetml/2006/main" count="1185" uniqueCount="405">
  <si>
    <t>区市场监督管理局</t>
  </si>
  <si>
    <t>2021年部门预算</t>
  </si>
  <si>
    <t>报送日期：    2021年4月18日</t>
  </si>
  <si>
    <t>表1</t>
  </si>
  <si>
    <t>部门收支总表</t>
  </si>
  <si>
    <t>单位名称：区市场监督管理局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</si>
  <si>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</si>
  <si>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</si>
  <si>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</si>
  <si>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</si>
  <si>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</si>
  <si>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</si>
  <si>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</si>
  <si>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</si>
  <si>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</si>
  <si>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</si>
  <si>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</si>
  <si>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</si>
  <si>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</si>
  <si>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</si>
  <si>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</si>
  <si>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</si>
  <si>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</si>
  <si>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</si>
  <si>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</si>
  <si>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</si>
  <si>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</si>
  <si>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</si>
  <si>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</si>
  <si>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</si>
  <si>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</si>
  <si>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</si>
  <si>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</si>
  <si>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</si>
  <si>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</si>
  <si>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</si>
  <si>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</si>
  <si>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</si>
  <si>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</si>
  <si>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</si>
  <si>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</si>
  <si>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</si>
  <si>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</si>
  <si>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</si>
  <si>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</si>
  <si>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</si>
  <si>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</si>
  <si>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总计( 抗疫特别国债安排的支出)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</si>
  <si>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</si>
  <si>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</si>
  <si>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</si>
  <si>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</si>
  <si>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</si>
  <si>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</si>
  <si>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</si>
  <si>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</si>
  <si>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</si>
  <si>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</si>
  <si>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</si>
  <si>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</si>
  <si>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</si>
  <si>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</si>
  <si>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当年从财政拨款收入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</si>
  <si>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</si>
  <si>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</si>
  <si>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</si>
  <si>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</si>
  <si>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</si>
  <si>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</si>
  <si>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</si>
  <si>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</si>
  <si>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</si>
  <si>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</si>
  <si>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</si>
  <si>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</si>
  <si>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</si>
  <si>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</si>
  <si>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</si>
  <si>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</si>
  <si>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</si>
  <si>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</si>
  <si>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</si>
  <si>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</si>
  <si>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</si>
  <si>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</si>
  <si>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464401</t>
  </si>
  <si>
    <t xml:space="preserve">  区市场监督管理局</t>
  </si>
  <si>
    <t>201</t>
  </si>
  <si>
    <t>38</t>
  </si>
  <si>
    <t>01</t>
  </si>
  <si>
    <t xml:space="preserve">  464401</t>
  </si>
  <si>
    <t xml:space="preserve">    行政运行</t>
  </si>
  <si>
    <t>12</t>
  </si>
  <si>
    <t xml:space="preserve">    药品事务</t>
  </si>
  <si>
    <t>16</t>
  </si>
  <si>
    <t xml:space="preserve">    食品安全监管</t>
  </si>
  <si>
    <t>50</t>
  </si>
  <si>
    <t xml:space="preserve">    事业运行</t>
  </si>
  <si>
    <t>99</t>
  </si>
  <si>
    <t xml:space="preserve">    其他市场监督管理事务</t>
  </si>
  <si>
    <t>208</t>
  </si>
  <si>
    <t>05</t>
  </si>
  <si>
    <t xml:space="preserve">    机关事业单位基本养老保险缴费支出</t>
  </si>
  <si>
    <t xml:space="preserve">    其他社会保障和就业支出</t>
  </si>
  <si>
    <t>210</t>
  </si>
  <si>
    <t>11</t>
  </si>
  <si>
    <t xml:space="preserve">    行政单位医疗</t>
  </si>
  <si>
    <t>02</t>
  </si>
  <si>
    <t xml:space="preserve">    事业单位医疗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</si>
  <si>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</si>
  <si>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</si>
  <si>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</si>
  <si>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</si>
  <si>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</si>
  <si>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</si>
  <si>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</si>
  <si>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</si>
  <si>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</si>
  <si>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</si>
  <si>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</si>
  <si>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</si>
  <si>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</si>
  <si>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</si>
  <si>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</si>
  <si>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</si>
  <si>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</si>
  <si>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</si>
  <si>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</si>
  <si>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</si>
  <si>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</si>
  <si>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</si>
  <si>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</si>
  <si>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</si>
  <si>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</si>
  <si>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</si>
  <si>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</si>
  <si>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</si>
  <si>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</si>
  <si>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</si>
  <si>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</si>
  <si>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</si>
  <si>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</si>
  <si>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</si>
  <si>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</si>
  <si>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</si>
  <si>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</si>
  <si>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</si>
  <si>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</si>
  <si>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</si>
  <si>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</si>
  <si>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</si>
  <si>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</si>
  <si>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</si>
  <si>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</si>
  <si>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</si>
  <si>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</si>
  <si>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</si>
  <si>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</si>
  <si>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</si>
  <si>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</si>
  <si>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</si>
  <si>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</si>
  <si>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</si>
  <si>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</si>
  <si>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</si>
  <si>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</si>
  <si>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</si>
  <si>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</si>
  <si>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</si>
  <si>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</si>
  <si>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</si>
  <si>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</si>
  <si>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机关工资福利支出（政府预算）</t>
  </si>
  <si>
    <t xml:space="preserve">  501</t>
  </si>
  <si>
    <t xml:space="preserve">      工资奖金津补贴</t>
  </si>
  <si>
    <t xml:space="preserve">      社会保障缴费</t>
  </si>
  <si>
    <t>03</t>
  </si>
  <si>
    <t xml:space="preserve">      住房公积金</t>
  </si>
  <si>
    <t xml:space="preserve">      其他工资福利支出</t>
  </si>
  <si>
    <t>502</t>
  </si>
  <si>
    <t xml:space="preserve">    机关商品和服务支出（政府预算）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</si>
  <si>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</si>
  <si>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</si>
  <si>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</si>
  <si>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</si>
  <si>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</si>
  <si>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</si>
  <si>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</si>
  <si>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08</t>
  </si>
  <si>
    <t xml:space="preserve">      公务用车运行维护费</t>
  </si>
  <si>
    <t>09</t>
  </si>
  <si>
    <t xml:space="preserve">      维修（护）费</t>
  </si>
  <si>
    <t>505</t>
  </si>
  <si>
    <t xml:space="preserve">    对事业单位经常性补助（政府预算）</t>
  </si>
  <si>
    <t xml:space="preserve">  505</t>
  </si>
  <si>
    <t xml:space="preserve">      工资福利支出</t>
  </si>
  <si>
    <t xml:space="preserve">      商品和服务支出</t>
  </si>
  <si>
    <t>509</t>
  </si>
  <si>
    <t xml:space="preserve">    对个人和家庭的补助（政府预算）</t>
  </si>
  <si>
    <t xml:space="preserve">  509</t>
  </si>
  <si>
    <t xml:space="preserve">      社会福利和救助</t>
  </si>
  <si>
    <t xml:space="preserve">  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</si>
  <si>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</si>
  <si>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</si>
  <si>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</si>
  <si>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</si>
  <si>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</si>
  <si>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</si>
  <si>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</si>
  <si>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</si>
  <si>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</si>
  <si>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</si>
  <si>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</si>
  <si>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</si>
  <si>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</si>
  <si>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</si>
  <si>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</si>
  <si>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</si>
  <si>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</si>
  <si>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</si>
  <si>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</si>
  <si>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</si>
  <si>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</si>
  <si>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</si>
  <si>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</si>
  <si>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</si>
  <si>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</si>
  <si>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</si>
  <si>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</si>
  <si>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</si>
  <si>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</si>
  <si>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</si>
  <si>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</si>
  <si>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</si>
  <si>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</si>
  <si>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</si>
  <si>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</si>
  <si>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</si>
  <si>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</si>
  <si>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</si>
  <si>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</si>
  <si>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</si>
  <si>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</si>
  <si>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</si>
  <si>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</si>
  <si>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</si>
  <si>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</si>
  <si>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</si>
  <si>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</si>
  <si>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</si>
  <si>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</si>
  <si>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</si>
  <si>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</si>
  <si>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</si>
  <si>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</si>
  <si>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</si>
  <si>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</si>
  <si>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</si>
  <si>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</si>
  <si>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</si>
  <si>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</si>
  <si>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</si>
  <si>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</si>
  <si>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</si>
  <si>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代缴社会保险缴费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</si>
  <si>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</si>
  <si>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</si>
  <si>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</si>
  <si>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</si>
  <si>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</si>
  <si>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</si>
  <si>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</si>
  <si>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</si>
  <si>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</si>
  <si>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</si>
  <si>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</si>
  <si>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</si>
  <si>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</si>
  <si>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</si>
  <si>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</si>
  <si>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</si>
  <si>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</si>
  <si>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</si>
  <si>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</si>
  <si>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</si>
  <si>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</si>
  <si>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</si>
  <si>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</si>
  <si>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</si>
  <si>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</si>
  <si>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</si>
  <si>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</si>
  <si>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</si>
  <si>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</si>
  <si>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</si>
  <si>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</si>
  <si>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</si>
  <si>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金额(代缴社会保险缴费)</t>
  </si>
  <si>
    <t>一般公共服务支出</t>
  </si>
  <si>
    <t xml:space="preserve">  市场监督管理事务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</si>
  <si>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</si>
  <si>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</si>
  <si>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</si>
  <si>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</si>
  <si>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</si>
  <si>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</si>
  <si>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</si>
  <si>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</si>
  <si>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</si>
  <si>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</si>
  <si>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</si>
  <si>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</si>
  <si>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</si>
  <si>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  工资福利支出</t>
  </si>
  <si>
    <t xml:space="preserve">  301</t>
  </si>
  <si>
    <t xml:space="preserve">      基本工资</t>
  </si>
  <si>
    <t xml:space="preserve">      津贴补贴</t>
  </si>
  <si>
    <t xml:space="preserve">      奖金</t>
  </si>
  <si>
    <t>07</t>
  </si>
  <si>
    <t xml:space="preserve">      绩效工资</t>
  </si>
  <si>
    <t xml:space="preserve">      机关事业单位基本养老保险缴费</t>
  </si>
  <si>
    <t>10</t>
  </si>
  <si>
    <t xml:space="preserve">      职工基本医疗保险缴费</t>
  </si>
  <si>
    <t xml:space="preserve">      其他社会保障缴费</t>
  </si>
  <si>
    <t>13</t>
  </si>
  <si>
    <t>302</t>
  </si>
  <si>
    <t xml:space="preserve">    商品和服务支出</t>
  </si>
  <si>
    <t xml:space="preserve">  302</t>
  </si>
  <si>
    <t xml:space="preserve">      办公费</t>
  </si>
  <si>
    <t xml:space="preserve">      印刷费</t>
  </si>
  <si>
    <t>04</t>
  </si>
  <si>
    <t xml:space="preserve">      手续费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</si>
  <si>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</si>
  <si>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</si>
  <si>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</si>
  <si>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</si>
  <si>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</si>
  <si>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</si>
  <si>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</si>
  <si>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17</t>
  </si>
  <si>
    <t>26</t>
  </si>
  <si>
    <t xml:space="preserve">      劳务费</t>
  </si>
  <si>
    <t>28</t>
  </si>
  <si>
    <t xml:space="preserve">      工会经费</t>
  </si>
  <si>
    <t>31</t>
  </si>
  <si>
    <t>39</t>
  </si>
  <si>
    <t xml:space="preserve">      其他交通费用</t>
  </si>
  <si>
    <t>303</t>
  </si>
  <si>
    <t xml:space="preserve">    对个人和家庭的补助</t>
  </si>
  <si>
    <t xml:space="preserve">  303</t>
  </si>
  <si>
    <t xml:space="preserve">      生活补助</t>
  </si>
  <si>
    <t xml:space="preserve">      奖励金</t>
  </si>
  <si>
    <t>表3-2</t>
  </si>
  <si>
    <t>一般公共预算项目支出预算表</t>
  </si>
  <si>
    <t>单位名称（项目）</t>
  </si>
  <si>
    <t xml:space="preserve">      食品药品、医疗器械及化妆品监管</t>
  </si>
  <si>
    <t xml:space="preserve">      食品药品检验检测</t>
  </si>
  <si>
    <t xml:space="preserve">      食品药品投诉举报奖励基金</t>
  </si>
  <si>
    <t xml:space="preserve">      2021年招商引资工作经费</t>
  </si>
  <si>
    <t xml:space="preserve">      2021年争取资金工资经费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</si>
  <si>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</si>
  <si>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</si>
  <si>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</si>
  <si>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</si>
  <si>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</si>
  <si>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</si>
  <si>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</si>
  <si>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</si>
  <si>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</si>
  <si>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</si>
  <si>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</si>
  <si>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本单位本年度无该项预算</t>
  </si>
  <si>
    <t>表4-1</t>
  </si>
  <si>
    <t>政府性基金“三公”经费支出表</t>
  </si>
  <si>
    <t>备注</t>
  </si>
  <si>
    <t>2021年本单位未在政府性基金预算拨款安排“三公”经费支出。</t>
  </si>
  <si>
    <t>表5</t>
  </si>
  <si>
    <t>国有资本经营预算支出表</t>
  </si>
  <si>
    <t>本年国有资本经营预算支出</t>
  </si>
  <si>
    <t>绩效指标</t>
  </si>
  <si>
    <t>一级指标</t>
  </si>
  <si>
    <t>二级指标</t>
  </si>
  <si>
    <t>三级指标</t>
  </si>
  <si>
    <t>指标值（包含数字及文字描述）</t>
  </si>
  <si>
    <t xml:space="preserve"> 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</si>
  <si>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</si>
  <si>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</si>
  <si>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</si>
  <si>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</si>
  <si>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</si>
  <si>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资金总额</t>
  </si>
  <si>
    <t>财政拨款</t>
  </si>
  <si>
    <t>其他资金</t>
  </si>
  <si>
    <t>项目完成指标</t>
  </si>
  <si>
    <t>效益指标</t>
  </si>
  <si>
    <t>满意度指标</t>
  </si>
  <si>
    <t>指标值</t>
  </si>
  <si>
    <t>项目名称</t>
  </si>
  <si>
    <t>财政拨款小计</t>
  </si>
  <si>
    <t>完成三级指标名称</t>
  </si>
  <si>
    <t>完成三级指标值</t>
  </si>
  <si>
    <t>效益三级指标名称</t>
  </si>
  <si>
    <t>效益三级指标值</t>
  </si>
  <si>
    <t>满意度三级指标名称</t>
  </si>
  <si>
    <t>满意度三级指标值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</si>
</sst>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\&quot;#,##0.00_);\(&quot;\&quot;#,##0.00\)"/>
    <numFmt numFmtId="181" formatCode="#,###.00"/>
    <numFmt numFmtId="182" formatCode="#,##0.0000"/>
  </numFmts>
  <fonts count="32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/>
      <top style="thin"/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/>
      <bottom style="thin"/>
    </border>
    <border>
      <left style="thin"/>
      <right/>
      <top style="thin"/>
      <bottom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5" fillId="4" borderId="0" applyNumberFormat="0" applyBorder="0" applyAlignment="0" applyProtection="0"/>
    <xf numFmtId="179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6" borderId="0" applyNumberFormat="0" applyBorder="0" applyAlignment="0" applyProtection="0"/>
    <xf numFmtId="0" fontId="19" fillId="0" borderId="5" applyNumberFormat="0" applyFill="0" applyAlignment="0" applyProtection="0"/>
    <xf numFmtId="0" fontId="16" fillId="7" borderId="0" applyNumberFormat="0" applyBorder="0" applyAlignment="0" applyProtection="0"/>
    <xf numFmtId="0" fontId="25" fillId="8" borderId="6" applyNumberFormat="0" applyAlignment="0" applyProtection="0"/>
    <xf numFmtId="0" fontId="26" fillId="8" borderId="1" applyNumberFormat="0" applyAlignment="0" applyProtection="0"/>
    <xf numFmtId="0" fontId="27" fillId="9" borderId="7" applyNumberFormat="0" applyAlignment="0" applyProtection="0"/>
    <xf numFmtId="0" fontId="13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11" borderId="0" applyNumberFormat="0" applyBorder="0" applyAlignment="0" applyProtection="0"/>
    <xf numFmtId="0" fontId="31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6" fillId="16" borderId="0" applyNumberFormat="0" applyBorder="0" applyAlignment="0" applyProtection="0"/>
    <xf numFmtId="0" fontId="13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13" fillId="2" borderId="0" applyNumberFormat="0" applyBorder="0" applyAlignment="0" applyProtection="0"/>
    <xf numFmtId="0" fontId="16" fillId="5" borderId="0" applyNumberFormat="0" applyBorder="0" applyAlignment="0" applyProtection="0"/>
    <xf numFmtId="0" fontId="7" fillId="0" borderId="0">
      <alignment/>
      <protection/>
    </xf>
  </cellStyleXfs>
  <cellXfs count="233"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vertical="center" wrapText="1"/>
    </xf>
    <xf numFmtId="1" fontId="2" fillId="0" borderId="14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8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>
      <alignment/>
    </xf>
    <xf numFmtId="0" fontId="4" fillId="8" borderId="0" xfId="0" applyNumberFormat="1" applyFont="1" applyFill="1" applyAlignment="1">
      <alignment/>
    </xf>
    <xf numFmtId="0" fontId="4" fillId="8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8" borderId="22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4" fontId="4" fillId="0" borderId="27" xfId="0" applyNumberFormat="1" applyFont="1" applyBorder="1" applyAlignment="1" applyProtection="1">
      <alignment vertical="center" wrapText="1"/>
      <protection/>
    </xf>
    <xf numFmtId="4" fontId="4" fillId="0" borderId="28" xfId="0" applyNumberFormat="1" applyFont="1" applyBorder="1" applyAlignment="1" applyProtection="1">
      <alignment vertical="center" wrapText="1"/>
      <protection/>
    </xf>
    <xf numFmtId="4" fontId="4" fillId="0" borderId="29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1" fontId="4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36" xfId="0" applyNumberFormat="1" applyFont="1" applyBorder="1" applyAlignment="1" applyProtection="1">
      <alignment vertical="center" wrapText="1"/>
      <protection/>
    </xf>
    <xf numFmtId="4" fontId="4" fillId="0" borderId="37" xfId="0" applyNumberFormat="1" applyFont="1" applyBorder="1" applyAlignment="1" applyProtection="1">
      <alignment vertical="center" wrapText="1"/>
      <protection/>
    </xf>
    <xf numFmtId="4" fontId="4" fillId="0" borderId="38" xfId="0" applyNumberFormat="1" applyFont="1" applyBorder="1" applyAlignment="1" applyProtection="1">
      <alignment vertical="center" wrapText="1"/>
      <protection/>
    </xf>
    <xf numFmtId="4" fontId="4" fillId="0" borderId="39" xfId="0" applyNumberFormat="1" applyFont="1" applyBorder="1" applyAlignment="1" applyProtection="1">
      <alignment vertical="center" wrapText="1"/>
      <protection/>
    </xf>
    <xf numFmtId="1" fontId="0" fillId="0" borderId="25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1" fontId="0" fillId="0" borderId="41" xfId="0" applyNumberFormat="1" applyFill="1" applyBorder="1" applyAlignment="1">
      <alignment horizontal="center" vertical="center"/>
    </xf>
    <xf numFmtId="1" fontId="0" fillId="0" borderId="25" xfId="0" applyNumberFormat="1" applyFill="1" applyBorder="1" applyAlignment="1">
      <alignment horizontal="center" vertical="center" wrapText="1"/>
    </xf>
    <xf numFmtId="1" fontId="0" fillId="0" borderId="40" xfId="0" applyNumberFormat="1" applyFill="1" applyBorder="1" applyAlignment="1">
      <alignment horizontal="center" vertical="center" wrapText="1"/>
    </xf>
    <xf numFmtId="1" fontId="0" fillId="0" borderId="41" xfId="0" applyNumberForma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4" fillId="0" borderId="42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43" xfId="0" applyNumberFormat="1" applyFont="1" applyBorder="1" applyAlignment="1" applyProtection="1">
      <alignment vertical="center" wrapText="1"/>
      <protection/>
    </xf>
    <xf numFmtId="0" fontId="4" fillId="0" borderId="44" xfId="0" applyNumberFormat="1" applyFont="1" applyFill="1" applyBorder="1" applyAlignment="1" applyProtection="1">
      <alignment horizontal="left"/>
      <protection/>
    </xf>
    <xf numFmtId="1" fontId="4" fillId="0" borderId="45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46" xfId="0" applyNumberFormat="1" applyFont="1" applyFill="1" applyBorder="1" applyAlignment="1" applyProtection="1">
      <alignment horizontal="center" vertical="center"/>
      <protection/>
    </xf>
    <xf numFmtId="0" fontId="4" fillId="0" borderId="47" xfId="0" applyNumberFormat="1" applyFont="1" applyFill="1" applyBorder="1" applyAlignment="1" applyProtection="1">
      <alignment horizontal="center" vertical="center" wrapText="1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49" xfId="0" applyNumberFormat="1" applyFont="1" applyFill="1" applyBorder="1" applyAlignment="1" applyProtection="1">
      <alignment vertical="center" wrapText="1"/>
      <protection/>
    </xf>
    <xf numFmtId="4" fontId="4" fillId="0" borderId="50" xfId="0" applyNumberFormat="1" applyFont="1" applyBorder="1" applyAlignment="1" applyProtection="1">
      <alignment vertical="center" wrapText="1"/>
      <protection/>
    </xf>
    <xf numFmtId="4" fontId="4" fillId="0" borderId="26" xfId="0" applyNumberFormat="1" applyFont="1" applyBorder="1" applyAlignment="1" applyProtection="1">
      <alignment vertical="center" wrapText="1"/>
      <protection/>
    </xf>
    <xf numFmtId="0" fontId="4" fillId="8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8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6" fillId="8" borderId="0" xfId="0" applyNumberFormat="1" applyFont="1" applyFill="1" applyAlignment="1">
      <alignment/>
    </xf>
    <xf numFmtId="0" fontId="0" fillId="8" borderId="0" xfId="0" applyNumberFormat="1" applyFont="1" applyFill="1" applyAlignment="1">
      <alignment/>
    </xf>
    <xf numFmtId="0" fontId="0" fillId="8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4" fillId="8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8" borderId="54" xfId="0" applyNumberFormat="1" applyFont="1" applyFill="1" applyBorder="1" applyAlignment="1">
      <alignment horizontal="center" vertical="center" wrapText="1"/>
    </xf>
    <xf numFmtId="0" fontId="4" fillId="0" borderId="55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 applyProtection="1">
      <alignment horizontal="center" vertical="center"/>
      <protection/>
    </xf>
    <xf numFmtId="4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4" fillId="0" borderId="57" xfId="0" applyNumberFormat="1" applyFont="1" applyFill="1" applyBorder="1" applyAlignment="1">
      <alignment vertical="center"/>
    </xf>
    <xf numFmtId="4" fontId="2" fillId="0" borderId="58" xfId="0" applyNumberFormat="1" applyFont="1" applyBorder="1" applyAlignment="1" applyProtection="1">
      <alignment vertical="center" wrapText="1"/>
      <protection/>
    </xf>
    <xf numFmtId="4" fontId="2" fillId="0" borderId="59" xfId="0" applyNumberFormat="1" applyFont="1" applyBorder="1" applyAlignment="1" applyProtection="1">
      <alignment vertical="center" wrapText="1"/>
      <protection/>
    </xf>
    <xf numFmtId="1" fontId="0" fillId="0" borderId="10" xfId="0" applyNumberFormat="1" applyBorder="1" applyAlignment="1">
      <alignment vertical="center"/>
    </xf>
    <xf numFmtId="4" fontId="2" fillId="0" borderId="19" xfId="0" applyNumberFormat="1" applyFont="1" applyBorder="1" applyAlignment="1">
      <alignment vertical="center" wrapText="1"/>
    </xf>
    <xf numFmtId="4" fontId="2" fillId="0" borderId="60" xfId="0" applyNumberFormat="1" applyFont="1" applyBorder="1" applyAlignment="1" applyProtection="1">
      <alignment vertical="center" wrapText="1"/>
      <protection/>
    </xf>
    <xf numFmtId="4" fontId="2" fillId="0" borderId="55" xfId="0" applyNumberFormat="1" applyFont="1" applyBorder="1" applyAlignment="1" applyProtection="1">
      <alignment vertical="center" wrapText="1"/>
      <protection/>
    </xf>
    <xf numFmtId="4" fontId="2" fillId="0" borderId="61" xfId="0" applyNumberFormat="1" applyFont="1" applyBorder="1" applyAlignment="1" applyProtection="1">
      <alignment vertical="center" wrapText="1"/>
      <protection/>
    </xf>
    <xf numFmtId="4" fontId="2" fillId="0" borderId="62" xfId="0" applyNumberFormat="1" applyFont="1" applyBorder="1" applyAlignment="1" applyProtection="1">
      <alignment vertical="center" wrapText="1"/>
      <protection/>
    </xf>
    <xf numFmtId="4" fontId="2" fillId="0" borderId="63" xfId="0" applyNumberFormat="1" applyFont="1" applyBorder="1" applyAlignment="1" applyProtection="1">
      <alignment vertical="center" wrapText="1"/>
      <protection/>
    </xf>
    <xf numFmtId="4" fontId="2" fillId="0" borderId="64" xfId="0" applyNumberFormat="1" applyFont="1" applyBorder="1" applyAlignment="1" applyProtection="1">
      <alignment vertical="center" wrapText="1"/>
      <protection/>
    </xf>
    <xf numFmtId="1" fontId="2" fillId="0" borderId="12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3" fontId="2" fillId="0" borderId="66" xfId="0" applyNumberFormat="1" applyFont="1" applyBorder="1" applyAlignment="1">
      <alignment vertical="center" wrapText="1"/>
    </xf>
    <xf numFmtId="0" fontId="2" fillId="0" borderId="67" xfId="0" applyNumberFormat="1" applyFont="1" applyFill="1" applyBorder="1" applyAlignment="1">
      <alignment horizontal="left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68" xfId="0" applyNumberFormat="1" applyFont="1" applyBorder="1" applyAlignment="1">
      <alignment vertical="center" wrapText="1"/>
    </xf>
    <xf numFmtId="4" fontId="2" fillId="0" borderId="69" xfId="0" applyNumberFormat="1" applyFont="1" applyBorder="1" applyAlignment="1">
      <alignment vertical="center" wrapText="1"/>
    </xf>
    <xf numFmtId="4" fontId="2" fillId="0" borderId="70" xfId="0" applyNumberFormat="1" applyFont="1" applyBorder="1" applyAlignment="1">
      <alignment vertical="center" wrapText="1"/>
    </xf>
    <xf numFmtId="3" fontId="2" fillId="0" borderId="66" xfId="0" applyNumberFormat="1" applyFont="1" applyBorder="1" applyAlignment="1" applyProtection="1">
      <alignment vertical="center" wrapText="1"/>
      <protection/>
    </xf>
    <xf numFmtId="0" fontId="2" fillId="0" borderId="53" xfId="0" applyNumberFormat="1" applyFont="1" applyFill="1" applyBorder="1" applyAlignment="1">
      <alignment vertical="center"/>
    </xf>
    <xf numFmtId="4" fontId="2" fillId="0" borderId="66" xfId="0" applyNumberFormat="1" applyFont="1" applyBorder="1" applyAlignment="1" applyProtection="1">
      <alignment vertical="center" wrapText="1"/>
      <protection/>
    </xf>
    <xf numFmtId="4" fontId="2" fillId="0" borderId="45" xfId="0" applyNumberFormat="1" applyFont="1" applyBorder="1" applyAlignment="1" applyProtection="1">
      <alignment vertical="center" wrapText="1"/>
      <protection/>
    </xf>
    <xf numFmtId="4" fontId="2" fillId="0" borderId="71" xfId="0" applyNumberFormat="1" applyFont="1" applyBorder="1" applyAlignment="1" applyProtection="1">
      <alignment vertical="center" wrapText="1"/>
      <protection/>
    </xf>
    <xf numFmtId="3" fontId="2" fillId="0" borderId="72" xfId="0" applyNumberFormat="1" applyFont="1" applyBorder="1" applyAlignment="1">
      <alignment horizontal="right" vertical="center" wrapText="1"/>
    </xf>
    <xf numFmtId="4" fontId="2" fillId="0" borderId="73" xfId="0" applyNumberFormat="1" applyFont="1" applyBorder="1" applyAlignment="1">
      <alignment vertical="center" wrapText="1"/>
    </xf>
    <xf numFmtId="4" fontId="2" fillId="0" borderId="42" xfId="0" applyNumberFormat="1" applyFont="1" applyBorder="1" applyAlignment="1">
      <alignment vertical="center" wrapText="1"/>
    </xf>
    <xf numFmtId="4" fontId="2" fillId="0" borderId="74" xfId="0" applyNumberFormat="1" applyFont="1" applyBorder="1" applyAlignment="1">
      <alignment vertical="center" wrapText="1"/>
    </xf>
    <xf numFmtId="0" fontId="2" fillId="0" borderId="53" xfId="0" applyNumberFormat="1" applyFont="1" applyFill="1" applyBorder="1" applyAlignment="1">
      <alignment horizontal="center" vertical="center"/>
    </xf>
    <xf numFmtId="4" fontId="2" fillId="0" borderId="75" xfId="0" applyNumberFormat="1" applyFont="1" applyBorder="1" applyAlignment="1">
      <alignment vertical="center" wrapText="1"/>
    </xf>
    <xf numFmtId="4" fontId="2" fillId="0" borderId="76" xfId="0" applyNumberFormat="1" applyFont="1" applyBorder="1" applyAlignment="1">
      <alignment vertical="center" wrapText="1"/>
    </xf>
    <xf numFmtId="4" fontId="2" fillId="0" borderId="77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2" fillId="8" borderId="0" xfId="0" applyNumberFormat="1" applyFont="1" applyFill="1" applyAlignment="1">
      <alignment/>
    </xf>
    <xf numFmtId="0" fontId="2" fillId="8" borderId="0" xfId="0" applyNumberFormat="1" applyFont="1" applyFill="1" applyAlignment="1">
      <alignment/>
    </xf>
    <xf numFmtId="0" fontId="2" fillId="8" borderId="45" xfId="0" applyNumberFormat="1" applyFont="1" applyFill="1" applyBorder="1" applyAlignment="1" applyProtection="1">
      <alignment horizontal="center" vertical="center"/>
      <protection/>
    </xf>
    <xf numFmtId="0" fontId="2" fillId="8" borderId="26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2" fillId="8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8" borderId="78" xfId="0" applyNumberFormat="1" applyFont="1" applyFill="1" applyBorder="1" applyAlignment="1" applyProtection="1">
      <alignment horizontal="center" vertical="center"/>
      <protection/>
    </xf>
    <xf numFmtId="0" fontId="2" fillId="0" borderId="78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vertical="center" wrapText="1"/>
      <protection/>
    </xf>
    <xf numFmtId="4" fontId="2" fillId="0" borderId="36" xfId="0" applyNumberFormat="1" applyFont="1" applyBorder="1" applyAlignment="1" applyProtection="1">
      <alignment vertical="center" wrapText="1"/>
      <protection/>
    </xf>
    <xf numFmtId="4" fontId="2" fillId="0" borderId="37" xfId="0" applyNumberFormat="1" applyFont="1" applyBorder="1" applyAlignment="1" applyProtection="1">
      <alignment vertical="center" wrapText="1"/>
      <protection/>
    </xf>
    <xf numFmtId="0" fontId="2" fillId="8" borderId="0" xfId="0" applyNumberFormat="1" applyFont="1" applyFill="1" applyAlignment="1">
      <alignment horizontal="right" vertical="center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Border="1" applyAlignment="1" applyProtection="1">
      <alignment vertical="center" wrapText="1"/>
      <protection/>
    </xf>
    <xf numFmtId="0" fontId="4" fillId="0" borderId="79" xfId="0" applyNumberFormat="1" applyFont="1" applyFill="1" applyBorder="1" applyAlignment="1" applyProtection="1">
      <alignment vertical="center"/>
      <protection/>
    </xf>
    <xf numFmtId="0" fontId="4" fillId="8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8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0" borderId="80" xfId="0" applyNumberFormat="1" applyFont="1" applyFill="1" applyBorder="1" applyAlignment="1" applyProtection="1">
      <alignment horizontal="center" vertical="center" wrapText="1"/>
      <protection/>
    </xf>
    <xf numFmtId="0" fontId="4" fillId="8" borderId="25" xfId="0" applyNumberFormat="1" applyFont="1" applyFill="1" applyBorder="1" applyAlignment="1" applyProtection="1">
      <alignment horizontal="center" vertical="center" wrapText="1"/>
      <protection/>
    </xf>
    <xf numFmtId="4" fontId="4" fillId="0" borderId="49" xfId="0" applyNumberFormat="1" applyFont="1" applyBorder="1" applyAlignment="1" applyProtection="1">
      <alignment vertical="center" wrapText="1"/>
      <protection/>
    </xf>
    <xf numFmtId="4" fontId="4" fillId="0" borderId="12" xfId="0" applyNumberFormat="1" applyFont="1" applyBorder="1" applyAlignment="1" applyProtection="1">
      <alignment vertical="center" wrapText="1"/>
      <protection/>
    </xf>
    <xf numFmtId="4" fontId="4" fillId="0" borderId="45" xfId="0" applyNumberFormat="1" applyFont="1" applyBorder="1" applyAlignment="1" applyProtection="1">
      <alignment vertical="center" wrapText="1"/>
      <protection/>
    </xf>
    <xf numFmtId="1" fontId="0" fillId="0" borderId="19" xfId="0" applyNumberFormat="1" applyFill="1" applyBorder="1" applyAlignment="1">
      <alignment horizontal="center" vertical="center"/>
    </xf>
    <xf numFmtId="4" fontId="4" fillId="0" borderId="14" xfId="0" applyNumberFormat="1" applyFont="1" applyBorder="1" applyAlignment="1" applyProtection="1">
      <alignment vertical="center" wrapText="1"/>
      <protection/>
    </xf>
    <xf numFmtId="4" fontId="4" fillId="0" borderId="81" xfId="0" applyNumberFormat="1" applyFont="1" applyBorder="1" applyAlignment="1" applyProtection="1">
      <alignment vertical="center" wrapText="1"/>
      <protection/>
    </xf>
    <xf numFmtId="4" fontId="4" fillId="0" borderId="82" xfId="0" applyNumberFormat="1" applyFont="1" applyBorder="1" applyAlignment="1" applyProtection="1">
      <alignment vertical="center" wrapText="1"/>
      <protection/>
    </xf>
    <xf numFmtId="4" fontId="2" fillId="0" borderId="17" xfId="0" applyNumberFormat="1" applyFont="1" applyBorder="1" applyAlignment="1" applyProtection="1">
      <alignment vertical="center" wrapText="1"/>
      <protection/>
    </xf>
    <xf numFmtId="4" fontId="2" fillId="0" borderId="19" xfId="0" applyNumberFormat="1" applyFont="1" applyBorder="1" applyAlignment="1" applyProtection="1">
      <alignment vertical="center" wrapText="1"/>
      <protection/>
    </xf>
    <xf numFmtId="4" fontId="2" fillId="0" borderId="83" xfId="0" applyNumberFormat="1" applyFont="1" applyBorder="1" applyAlignment="1" applyProtection="1">
      <alignment vertical="center" wrapText="1"/>
      <protection/>
    </xf>
    <xf numFmtId="0" fontId="2" fillId="0" borderId="84" xfId="0" applyNumberFormat="1" applyFont="1" applyFill="1" applyBorder="1" applyAlignment="1">
      <alignment vertical="center"/>
    </xf>
    <xf numFmtId="4" fontId="2" fillId="0" borderId="85" xfId="0" applyNumberFormat="1" applyFont="1" applyBorder="1" applyAlignment="1" applyProtection="1">
      <alignment vertical="center" wrapText="1"/>
      <protection/>
    </xf>
    <xf numFmtId="0" fontId="0" fillId="0" borderId="11" xfId="0" applyNumberFormat="1" applyFont="1" applyBorder="1" applyAlignment="1">
      <alignment vertical="center"/>
    </xf>
    <xf numFmtId="4" fontId="2" fillId="0" borderId="86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4" fontId="2" fillId="0" borderId="87" xfId="0" applyNumberFormat="1" applyFont="1" applyBorder="1" applyAlignment="1">
      <alignment vertical="center" wrapText="1"/>
    </xf>
    <xf numFmtId="0" fontId="2" fillId="0" borderId="67" xfId="0" applyNumberFormat="1" applyFont="1" applyFill="1" applyBorder="1" applyAlignment="1">
      <alignment horizontal="center" vertical="center"/>
    </xf>
    <xf numFmtId="4" fontId="2" fillId="0" borderId="51" xfId="0" applyNumberFormat="1" applyFont="1" applyBorder="1" applyAlignment="1">
      <alignment vertical="center" wrapText="1"/>
    </xf>
    <xf numFmtId="4" fontId="2" fillId="0" borderId="66" xfId="0" applyNumberFormat="1" applyFont="1" applyBorder="1" applyAlignment="1">
      <alignment horizontal="right" vertical="center" wrapText="1"/>
    </xf>
    <xf numFmtId="4" fontId="2" fillId="0" borderId="75" xfId="0" applyNumberFormat="1" applyFont="1" applyBorder="1" applyAlignment="1">
      <alignment horizontal="right" vertical="center" wrapText="1"/>
    </xf>
    <xf numFmtId="181" fontId="8" fillId="0" borderId="52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2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B6" sqref="B6"/>
    </sheetView>
  </sheetViews>
  <sheetFormatPr defaultColWidth="9.33203125" defaultRowHeight="11.25"/>
  <cols>
    <col min="1" max="1" width="163.83203125" style="0" customWidth="1"/>
  </cols>
  <sheetData>
    <row r="1" ht="15">
      <c r="A1" s="227"/>
    </row>
    <row r="3" ht="102" customHeight="1">
      <c r="A3" s="228" t="s">
        <v>0</v>
      </c>
    </row>
    <row r="4" ht="107.25" customHeight="1">
      <c r="A4" s="229" t="s">
        <v>1</v>
      </c>
    </row>
    <row r="5" ht="409.5" customHeight="1" hidden="1">
      <c r="A5" s="230"/>
    </row>
    <row r="6" ht="29.25" customHeight="1">
      <c r="A6" s="231"/>
    </row>
    <row r="7" ht="78" customHeight="1"/>
    <row r="8" ht="82.5" customHeight="1">
      <c r="A8" s="232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C16" sqref="C1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9"/>
      <c r="B1" s="49"/>
      <c r="C1" s="49"/>
      <c r="D1" s="49"/>
      <c r="E1" s="50"/>
      <c r="F1" s="49"/>
      <c r="G1" s="49"/>
      <c r="H1" s="29" t="s">
        <v>360</v>
      </c>
    </row>
    <row r="2" spans="1:8" ht="25.5" customHeight="1">
      <c r="A2" s="25" t="s">
        <v>361</v>
      </c>
      <c r="B2" s="25"/>
      <c r="C2" s="25"/>
      <c r="D2" s="25"/>
      <c r="E2" s="25"/>
      <c r="F2" s="25"/>
      <c r="G2" s="25"/>
      <c r="H2" s="25"/>
    </row>
    <row r="3" spans="1:8" ht="19.5" customHeight="1">
      <c r="A3" s="51" t="s">
        <v>5</v>
      </c>
      <c r="B3" s="52"/>
      <c r="C3" s="52"/>
      <c r="D3" s="52"/>
      <c r="E3" s="52"/>
      <c r="F3" s="52"/>
      <c r="G3" s="52"/>
      <c r="H3" s="29" t="s">
        <v>6</v>
      </c>
    </row>
    <row r="4" spans="1:8" ht="19.5" customHeight="1">
      <c r="A4" s="53" t="s">
        <v>362</v>
      </c>
      <c r="B4" s="53" t="s">
        <v>363</v>
      </c>
      <c r="C4" s="34" t="s">
        <v>364</v>
      </c>
      <c r="D4" s="34"/>
      <c r="E4" s="54"/>
      <c r="F4" s="54"/>
      <c r="G4" s="54"/>
      <c r="H4" s="34"/>
    </row>
    <row r="5" spans="1:8" ht="19.5" customHeight="1">
      <c r="A5" s="53"/>
      <c r="B5" s="53"/>
      <c r="C5" s="56" t="s">
        <v>60</v>
      </c>
      <c r="D5" s="57" t="s">
        <v>238</v>
      </c>
      <c r="E5" s="58" t="s">
        <v>365</v>
      </c>
      <c r="F5" s="59"/>
      <c r="G5" s="60"/>
      <c r="H5" s="80" t="s">
        <v>243</v>
      </c>
    </row>
    <row r="6" spans="1:8" ht="33.75" customHeight="1">
      <c r="A6" s="42"/>
      <c r="B6" s="42"/>
      <c r="C6" s="62"/>
      <c r="D6" s="43"/>
      <c r="E6" s="63" t="s">
        <v>76</v>
      </c>
      <c r="F6" s="64" t="s">
        <v>366</v>
      </c>
      <c r="G6" s="65" t="s">
        <v>367</v>
      </c>
      <c r="H6" s="81"/>
    </row>
    <row r="7" spans="1:8" ht="19.5" customHeight="1">
      <c r="A7" s="45" t="s">
        <v>84</v>
      </c>
      <c r="B7" s="67" t="s">
        <v>60</v>
      </c>
      <c r="C7" s="68">
        <f>SUM(D7,E7,H7)</f>
        <v>118000</v>
      </c>
      <c r="D7" s="69">
        <v>0</v>
      </c>
      <c r="E7" s="69">
        <f>SUM(F7,G7)</f>
        <v>79000</v>
      </c>
      <c r="F7" s="69">
        <v>0</v>
      </c>
      <c r="G7" s="70">
        <v>79000</v>
      </c>
      <c r="H7" s="82">
        <v>39000</v>
      </c>
    </row>
    <row r="8" spans="1:8" ht="19.5" customHeight="1">
      <c r="A8" s="45" t="s">
        <v>84</v>
      </c>
      <c r="B8" s="67" t="s">
        <v>0</v>
      </c>
      <c r="C8" s="68">
        <f>SUM(D8,E8,H8)</f>
        <v>118000</v>
      </c>
      <c r="D8" s="69">
        <v>0</v>
      </c>
      <c r="E8" s="69">
        <f>SUM(F8,G8)</f>
        <v>79000</v>
      </c>
      <c r="F8" s="69">
        <v>0</v>
      </c>
      <c r="G8" s="70">
        <v>79000</v>
      </c>
      <c r="H8" s="82">
        <v>39000</v>
      </c>
    </row>
    <row r="9" spans="1:8" ht="19.5" customHeight="1">
      <c r="A9" s="45" t="s">
        <v>85</v>
      </c>
      <c r="B9" s="67" t="s">
        <v>86</v>
      </c>
      <c r="C9" s="68">
        <f>SUM(D9,E9,H9)</f>
        <v>118000</v>
      </c>
      <c r="D9" s="69">
        <v>0</v>
      </c>
      <c r="E9" s="69">
        <f>SUM(F9,G9)</f>
        <v>79000</v>
      </c>
      <c r="F9" s="69">
        <v>0</v>
      </c>
      <c r="G9" s="70">
        <v>79000</v>
      </c>
      <c r="H9" s="82">
        <v>39000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9" sqref="E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4" t="s">
        <v>368</v>
      </c>
    </row>
    <row r="2" spans="1:8" ht="19.5" customHeight="1">
      <c r="A2" s="25" t="s">
        <v>369</v>
      </c>
      <c r="B2" s="25"/>
      <c r="C2" s="25"/>
      <c r="D2" s="25"/>
      <c r="E2" s="25"/>
      <c r="F2" s="25"/>
      <c r="G2" s="25"/>
      <c r="H2" s="25"/>
    </row>
    <row r="3" spans="1:8" ht="19.5" customHeight="1">
      <c r="A3" s="26" t="s">
        <v>5</v>
      </c>
      <c r="B3" s="27"/>
      <c r="C3" s="27"/>
      <c r="D3" s="27"/>
      <c r="E3" s="27"/>
      <c r="F3" s="28"/>
      <c r="G3" s="28"/>
      <c r="H3" s="29" t="s">
        <v>6</v>
      </c>
    </row>
    <row r="4" spans="1:8" ht="19.5" customHeight="1">
      <c r="A4" s="30" t="s">
        <v>59</v>
      </c>
      <c r="B4" s="31"/>
      <c r="C4" s="31"/>
      <c r="D4" s="31"/>
      <c r="E4" s="32"/>
      <c r="F4" s="33" t="s">
        <v>370</v>
      </c>
      <c r="G4" s="34"/>
      <c r="H4" s="34"/>
    </row>
    <row r="5" spans="1:8" ht="19.5" customHeight="1">
      <c r="A5" s="30" t="s">
        <v>68</v>
      </c>
      <c r="B5" s="31"/>
      <c r="C5" s="32"/>
      <c r="D5" s="35" t="s">
        <v>69</v>
      </c>
      <c r="E5" s="36" t="s">
        <v>117</v>
      </c>
      <c r="F5" s="37" t="s">
        <v>60</v>
      </c>
      <c r="G5" s="37" t="s">
        <v>113</v>
      </c>
      <c r="H5" s="34" t="s">
        <v>114</v>
      </c>
    </row>
    <row r="6" spans="1:8" ht="19.5" customHeight="1">
      <c r="A6" s="38" t="s">
        <v>81</v>
      </c>
      <c r="B6" s="39" t="s">
        <v>82</v>
      </c>
      <c r="C6" s="40" t="s">
        <v>83</v>
      </c>
      <c r="D6" s="41"/>
      <c r="E6" s="42"/>
      <c r="F6" s="43"/>
      <c r="G6" s="43"/>
      <c r="H6" s="44"/>
    </row>
    <row r="7" spans="1:8" ht="19.5" customHeight="1">
      <c r="A7" s="45" t="s">
        <v>84</v>
      </c>
      <c r="B7" s="45" t="s">
        <v>84</v>
      </c>
      <c r="C7" s="45" t="s">
        <v>84</v>
      </c>
      <c r="D7" s="45" t="s">
        <v>84</v>
      </c>
      <c r="E7" s="45" t="s">
        <v>84</v>
      </c>
      <c r="F7" s="46">
        <f aca="true" t="shared" si="0" ref="F7:F16">SUM(G7,H7)</f>
        <v>0</v>
      </c>
      <c r="G7" s="47" t="s">
        <v>84</v>
      </c>
      <c r="H7" s="48" t="s">
        <v>84</v>
      </c>
    </row>
    <row r="8" spans="1:8" ht="19.5" customHeight="1">
      <c r="A8" s="45" t="s">
        <v>84</v>
      </c>
      <c r="B8" s="45" t="s">
        <v>84</v>
      </c>
      <c r="C8" s="45" t="s">
        <v>84</v>
      </c>
      <c r="D8" s="45" t="s">
        <v>84</v>
      </c>
      <c r="E8" s="45" t="s">
        <v>84</v>
      </c>
      <c r="F8" s="46">
        <f t="shared" si="0"/>
        <v>0</v>
      </c>
      <c r="G8" s="47" t="s">
        <v>84</v>
      </c>
      <c r="H8" s="48" t="s">
        <v>84</v>
      </c>
    </row>
    <row r="9" spans="1:8" ht="19.5" customHeight="1">
      <c r="A9" s="45" t="s">
        <v>84</v>
      </c>
      <c r="B9" s="45" t="s">
        <v>84</v>
      </c>
      <c r="C9" s="45" t="s">
        <v>84</v>
      </c>
      <c r="D9" s="45" t="s">
        <v>84</v>
      </c>
      <c r="E9" s="45" t="s">
        <v>371</v>
      </c>
      <c r="F9" s="46">
        <f t="shared" si="0"/>
        <v>0</v>
      </c>
      <c r="G9" s="47" t="s">
        <v>84</v>
      </c>
      <c r="H9" s="48" t="s">
        <v>84</v>
      </c>
    </row>
    <row r="10" spans="1:8" ht="19.5" customHeight="1">
      <c r="A10" s="45" t="s">
        <v>84</v>
      </c>
      <c r="B10" s="45" t="s">
        <v>84</v>
      </c>
      <c r="C10" s="45" t="s">
        <v>84</v>
      </c>
      <c r="D10" s="45" t="s">
        <v>84</v>
      </c>
      <c r="E10" s="45" t="s">
        <v>84</v>
      </c>
      <c r="F10" s="46">
        <f t="shared" si="0"/>
        <v>0</v>
      </c>
      <c r="G10" s="47" t="s">
        <v>84</v>
      </c>
      <c r="H10" s="48" t="s">
        <v>84</v>
      </c>
    </row>
    <row r="11" spans="1:8" ht="19.5" customHeight="1">
      <c r="A11" s="45" t="s">
        <v>84</v>
      </c>
      <c r="B11" s="45" t="s">
        <v>84</v>
      </c>
      <c r="C11" s="45" t="s">
        <v>84</v>
      </c>
      <c r="D11" s="45" t="s">
        <v>84</v>
      </c>
      <c r="E11" s="45" t="s">
        <v>84</v>
      </c>
      <c r="F11" s="46">
        <f t="shared" si="0"/>
        <v>0</v>
      </c>
      <c r="G11" s="47" t="s">
        <v>84</v>
      </c>
      <c r="H11" s="48" t="s">
        <v>84</v>
      </c>
    </row>
    <row r="12" spans="1:8" ht="19.5" customHeight="1">
      <c r="A12" s="45" t="s">
        <v>84</v>
      </c>
      <c r="B12" s="45" t="s">
        <v>84</v>
      </c>
      <c r="C12" s="45" t="s">
        <v>84</v>
      </c>
      <c r="D12" s="45" t="s">
        <v>84</v>
      </c>
      <c r="E12" s="45" t="s">
        <v>84</v>
      </c>
      <c r="F12" s="46">
        <f t="shared" si="0"/>
        <v>0</v>
      </c>
      <c r="G12" s="47" t="s">
        <v>84</v>
      </c>
      <c r="H12" s="48" t="s">
        <v>84</v>
      </c>
    </row>
    <row r="13" spans="1:8" ht="19.5" customHeight="1">
      <c r="A13" s="45" t="s">
        <v>84</v>
      </c>
      <c r="B13" s="45" t="s">
        <v>84</v>
      </c>
      <c r="C13" s="45" t="s">
        <v>84</v>
      </c>
      <c r="D13" s="45" t="s">
        <v>84</v>
      </c>
      <c r="E13" s="45" t="s">
        <v>84</v>
      </c>
      <c r="F13" s="46">
        <f t="shared" si="0"/>
        <v>0</v>
      </c>
      <c r="G13" s="47" t="s">
        <v>84</v>
      </c>
      <c r="H13" s="48" t="s">
        <v>84</v>
      </c>
    </row>
    <row r="14" spans="1:8" ht="19.5" customHeight="1">
      <c r="A14" s="45" t="s">
        <v>84</v>
      </c>
      <c r="B14" s="45" t="s">
        <v>84</v>
      </c>
      <c r="C14" s="45" t="s">
        <v>84</v>
      </c>
      <c r="D14" s="45" t="s">
        <v>84</v>
      </c>
      <c r="E14" s="45" t="s">
        <v>84</v>
      </c>
      <c r="F14" s="46">
        <f t="shared" si="0"/>
        <v>0</v>
      </c>
      <c r="G14" s="47" t="s">
        <v>84</v>
      </c>
      <c r="H14" s="48" t="s">
        <v>84</v>
      </c>
    </row>
    <row r="15" spans="1:8" ht="19.5" customHeight="1">
      <c r="A15" s="45" t="s">
        <v>84</v>
      </c>
      <c r="B15" s="45" t="s">
        <v>84</v>
      </c>
      <c r="C15" s="45" t="s">
        <v>84</v>
      </c>
      <c r="D15" s="45" t="s">
        <v>84</v>
      </c>
      <c r="E15" s="45" t="s">
        <v>84</v>
      </c>
      <c r="F15" s="46">
        <f t="shared" si="0"/>
        <v>0</v>
      </c>
      <c r="G15" s="47" t="s">
        <v>84</v>
      </c>
      <c r="H15" s="48" t="s">
        <v>84</v>
      </c>
    </row>
    <row r="16" spans="1:8" ht="19.5" customHeight="1">
      <c r="A16" s="45" t="s">
        <v>84</v>
      </c>
      <c r="B16" s="45" t="s">
        <v>84</v>
      </c>
      <c r="C16" s="45" t="s">
        <v>84</v>
      </c>
      <c r="D16" s="45" t="s">
        <v>84</v>
      </c>
      <c r="E16" s="45" t="s">
        <v>84</v>
      </c>
      <c r="F16" s="46">
        <f t="shared" si="0"/>
        <v>0</v>
      </c>
      <c r="G16" s="47" t="s">
        <v>84</v>
      </c>
      <c r="H16" s="48" t="s">
        <v>84</v>
      </c>
    </row>
    <row r="17" spans="1:8" ht="18" customHeight="1">
      <c r="A17" s="78"/>
      <c r="B17" s="79"/>
      <c r="C17" s="79"/>
      <c r="D17" s="79"/>
      <c r="E17" s="79"/>
      <c r="F17" s="79"/>
      <c r="G17" s="79"/>
      <c r="H17" s="79"/>
    </row>
  </sheetData>
  <sheetProtection/>
  <mergeCells count="10">
    <mergeCell ref="A2:H2"/>
    <mergeCell ref="A4:E4"/>
    <mergeCell ref="F4:H4"/>
    <mergeCell ref="A5:C5"/>
    <mergeCell ref="A17:H17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showZeros="0" workbookViewId="0" topLeftCell="A3">
      <selection activeCell="B9" sqref="B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9"/>
      <c r="B1" s="49"/>
      <c r="C1" s="49"/>
      <c r="D1" s="49"/>
      <c r="E1" s="50"/>
      <c r="F1" s="49"/>
      <c r="G1" s="49"/>
      <c r="H1" s="29" t="s">
        <v>372</v>
      </c>
    </row>
    <row r="2" spans="1:8" ht="25.5" customHeight="1">
      <c r="A2" s="25" t="s">
        <v>373</v>
      </c>
      <c r="B2" s="25"/>
      <c r="C2" s="25"/>
      <c r="D2" s="25"/>
      <c r="E2" s="25"/>
      <c r="F2" s="25"/>
      <c r="G2" s="25"/>
      <c r="H2" s="25"/>
    </row>
    <row r="3" spans="1:8" ht="19.5" customHeight="1">
      <c r="A3" s="51" t="s">
        <v>5</v>
      </c>
      <c r="B3" s="52"/>
      <c r="C3" s="52"/>
      <c r="D3" s="52"/>
      <c r="E3" s="52"/>
      <c r="F3" s="52"/>
      <c r="G3" s="52"/>
      <c r="H3" s="29" t="s">
        <v>6</v>
      </c>
    </row>
    <row r="4" spans="1:9" ht="19.5" customHeight="1">
      <c r="A4" s="53" t="s">
        <v>362</v>
      </c>
      <c r="B4" s="53" t="s">
        <v>363</v>
      </c>
      <c r="C4" s="34" t="s">
        <v>364</v>
      </c>
      <c r="D4" s="34"/>
      <c r="E4" s="54"/>
      <c r="F4" s="54"/>
      <c r="G4" s="54"/>
      <c r="H4" s="55"/>
      <c r="I4" s="72" t="s">
        <v>374</v>
      </c>
    </row>
    <row r="5" spans="1:9" ht="19.5" customHeight="1">
      <c r="A5" s="53"/>
      <c r="B5" s="53"/>
      <c r="C5" s="56" t="s">
        <v>60</v>
      </c>
      <c r="D5" s="57" t="s">
        <v>238</v>
      </c>
      <c r="E5" s="58" t="s">
        <v>365</v>
      </c>
      <c r="F5" s="59"/>
      <c r="G5" s="60"/>
      <c r="H5" s="61" t="s">
        <v>243</v>
      </c>
      <c r="I5" s="73"/>
    </row>
    <row r="6" spans="1:9" ht="33.75" customHeight="1">
      <c r="A6" s="42"/>
      <c r="B6" s="42"/>
      <c r="C6" s="62"/>
      <c r="D6" s="43"/>
      <c r="E6" s="63" t="s">
        <v>76</v>
      </c>
      <c r="F6" s="64" t="s">
        <v>366</v>
      </c>
      <c r="G6" s="65" t="s">
        <v>367</v>
      </c>
      <c r="H6" s="66"/>
      <c r="I6" s="74"/>
    </row>
    <row r="7" spans="1:9" ht="19.5" customHeight="1">
      <c r="A7" s="45" t="s">
        <v>84</v>
      </c>
      <c r="B7" s="67" t="s">
        <v>84</v>
      </c>
      <c r="C7" s="68">
        <f aca="true" t="shared" si="0" ref="C7:C16">SUM(D7,E7,H7)</f>
        <v>0</v>
      </c>
      <c r="D7" s="69" t="s">
        <v>84</v>
      </c>
      <c r="E7" s="69">
        <f aca="true" t="shared" si="1" ref="E7:E16">SUM(F7,G7)</f>
        <v>0</v>
      </c>
      <c r="F7" s="69" t="s">
        <v>84</v>
      </c>
      <c r="G7" s="70" t="s">
        <v>84</v>
      </c>
      <c r="H7" s="71" t="s">
        <v>84</v>
      </c>
      <c r="I7" s="75" t="s">
        <v>375</v>
      </c>
    </row>
    <row r="8" spans="1:9" ht="19.5" customHeight="1">
      <c r="A8" s="45" t="s">
        <v>84</v>
      </c>
      <c r="B8" s="67" t="s">
        <v>84</v>
      </c>
      <c r="C8" s="68">
        <f t="shared" si="0"/>
        <v>0</v>
      </c>
      <c r="D8" s="69" t="s">
        <v>84</v>
      </c>
      <c r="E8" s="69">
        <f t="shared" si="1"/>
        <v>0</v>
      </c>
      <c r="F8" s="69" t="s">
        <v>84</v>
      </c>
      <c r="G8" s="70" t="s">
        <v>84</v>
      </c>
      <c r="H8" s="71" t="s">
        <v>84</v>
      </c>
      <c r="I8" s="76"/>
    </row>
    <row r="9" spans="1:9" ht="19.5" customHeight="1">
      <c r="A9" s="45" t="s">
        <v>84</v>
      </c>
      <c r="B9" s="67" t="s">
        <v>371</v>
      </c>
      <c r="C9" s="68">
        <f t="shared" si="0"/>
        <v>0</v>
      </c>
      <c r="D9" s="69" t="s">
        <v>84</v>
      </c>
      <c r="E9" s="69">
        <f t="shared" si="1"/>
        <v>0</v>
      </c>
      <c r="F9" s="69" t="s">
        <v>84</v>
      </c>
      <c r="G9" s="70" t="s">
        <v>84</v>
      </c>
      <c r="H9" s="71" t="s">
        <v>84</v>
      </c>
      <c r="I9" s="76"/>
    </row>
    <row r="10" spans="1:9" ht="19.5" customHeight="1">
      <c r="A10" s="45" t="s">
        <v>84</v>
      </c>
      <c r="B10" s="67" t="s">
        <v>84</v>
      </c>
      <c r="C10" s="68">
        <f t="shared" si="0"/>
        <v>0</v>
      </c>
      <c r="D10" s="69" t="s">
        <v>84</v>
      </c>
      <c r="E10" s="69">
        <f t="shared" si="1"/>
        <v>0</v>
      </c>
      <c r="F10" s="69" t="s">
        <v>84</v>
      </c>
      <c r="G10" s="70" t="s">
        <v>84</v>
      </c>
      <c r="H10" s="71" t="s">
        <v>84</v>
      </c>
      <c r="I10" s="76"/>
    </row>
    <row r="11" spans="1:9" ht="19.5" customHeight="1">
      <c r="A11" s="45" t="s">
        <v>84</v>
      </c>
      <c r="B11" s="67" t="s">
        <v>84</v>
      </c>
      <c r="C11" s="68">
        <f t="shared" si="0"/>
        <v>0</v>
      </c>
      <c r="D11" s="69" t="s">
        <v>84</v>
      </c>
      <c r="E11" s="69">
        <f t="shared" si="1"/>
        <v>0</v>
      </c>
      <c r="F11" s="69" t="s">
        <v>84</v>
      </c>
      <c r="G11" s="70" t="s">
        <v>84</v>
      </c>
      <c r="H11" s="71" t="s">
        <v>84</v>
      </c>
      <c r="I11" s="76"/>
    </row>
    <row r="12" spans="1:9" ht="19.5" customHeight="1">
      <c r="A12" s="45" t="s">
        <v>84</v>
      </c>
      <c r="B12" s="67" t="s">
        <v>84</v>
      </c>
      <c r="C12" s="68">
        <f t="shared" si="0"/>
        <v>0</v>
      </c>
      <c r="D12" s="69" t="s">
        <v>84</v>
      </c>
      <c r="E12" s="69">
        <f t="shared" si="1"/>
        <v>0</v>
      </c>
      <c r="F12" s="69" t="s">
        <v>84</v>
      </c>
      <c r="G12" s="70" t="s">
        <v>84</v>
      </c>
      <c r="H12" s="71" t="s">
        <v>84</v>
      </c>
      <c r="I12" s="76"/>
    </row>
    <row r="13" spans="1:9" ht="19.5" customHeight="1">
      <c r="A13" s="45" t="s">
        <v>84</v>
      </c>
      <c r="B13" s="67" t="s">
        <v>84</v>
      </c>
      <c r="C13" s="68">
        <f t="shared" si="0"/>
        <v>0</v>
      </c>
      <c r="D13" s="69" t="s">
        <v>84</v>
      </c>
      <c r="E13" s="69">
        <f t="shared" si="1"/>
        <v>0</v>
      </c>
      <c r="F13" s="69" t="s">
        <v>84</v>
      </c>
      <c r="G13" s="70" t="s">
        <v>84</v>
      </c>
      <c r="H13" s="71" t="s">
        <v>84</v>
      </c>
      <c r="I13" s="76"/>
    </row>
    <row r="14" spans="1:9" ht="19.5" customHeight="1">
      <c r="A14" s="45" t="s">
        <v>84</v>
      </c>
      <c r="B14" s="67" t="s">
        <v>84</v>
      </c>
      <c r="C14" s="68">
        <f t="shared" si="0"/>
        <v>0</v>
      </c>
      <c r="D14" s="69" t="s">
        <v>84</v>
      </c>
      <c r="E14" s="69">
        <f t="shared" si="1"/>
        <v>0</v>
      </c>
      <c r="F14" s="69" t="s">
        <v>84</v>
      </c>
      <c r="G14" s="70" t="s">
        <v>84</v>
      </c>
      <c r="H14" s="71" t="s">
        <v>84</v>
      </c>
      <c r="I14" s="76"/>
    </row>
    <row r="15" spans="1:9" ht="19.5" customHeight="1">
      <c r="A15" s="45" t="s">
        <v>84</v>
      </c>
      <c r="B15" s="67" t="s">
        <v>84</v>
      </c>
      <c r="C15" s="68">
        <f t="shared" si="0"/>
        <v>0</v>
      </c>
      <c r="D15" s="69" t="s">
        <v>84</v>
      </c>
      <c r="E15" s="69">
        <f t="shared" si="1"/>
        <v>0</v>
      </c>
      <c r="F15" s="69" t="s">
        <v>84</v>
      </c>
      <c r="G15" s="70" t="s">
        <v>84</v>
      </c>
      <c r="H15" s="71" t="s">
        <v>84</v>
      </c>
      <c r="I15" s="76"/>
    </row>
    <row r="16" spans="1:9" ht="19.5" customHeight="1">
      <c r="A16" s="45" t="s">
        <v>84</v>
      </c>
      <c r="B16" s="67" t="s">
        <v>84</v>
      </c>
      <c r="C16" s="68">
        <f t="shared" si="0"/>
        <v>0</v>
      </c>
      <c r="D16" s="69" t="s">
        <v>84</v>
      </c>
      <c r="E16" s="69">
        <f t="shared" si="1"/>
        <v>0</v>
      </c>
      <c r="F16" s="69" t="s">
        <v>84</v>
      </c>
      <c r="G16" s="70" t="s">
        <v>84</v>
      </c>
      <c r="H16" s="71" t="s">
        <v>84</v>
      </c>
      <c r="I16" s="77"/>
    </row>
  </sheetData>
  <sheetProtection/>
  <mergeCells count="10">
    <mergeCell ref="A2:H2"/>
    <mergeCell ref="C4:H4"/>
    <mergeCell ref="E5:G5"/>
    <mergeCell ref="A4:A6"/>
    <mergeCell ref="B4:B6"/>
    <mergeCell ref="C5:C6"/>
    <mergeCell ref="D5:D6"/>
    <mergeCell ref="H5:H6"/>
    <mergeCell ref="I4:I6"/>
    <mergeCell ref="I7:I1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tabSelected="1" workbookViewId="0" topLeftCell="A1">
      <selection activeCell="E9" sqref="E9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22"/>
      <c r="B1" s="23"/>
      <c r="C1" s="23"/>
      <c r="D1" s="23"/>
      <c r="E1" s="23"/>
      <c r="F1" s="23"/>
      <c r="G1" s="23"/>
      <c r="H1" s="24" t="s">
        <v>376</v>
      </c>
    </row>
    <row r="2" spans="1:8" ht="19.5" customHeight="1">
      <c r="A2" s="25" t="s">
        <v>377</v>
      </c>
      <c r="B2" s="25"/>
      <c r="C2" s="25"/>
      <c r="D2" s="25"/>
      <c r="E2" s="25"/>
      <c r="F2" s="25"/>
      <c r="G2" s="25"/>
      <c r="H2" s="25"/>
    </row>
    <row r="3" spans="1:8" ht="19.5" customHeight="1">
      <c r="A3" s="26" t="s">
        <v>5</v>
      </c>
      <c r="B3" s="27"/>
      <c r="C3" s="27"/>
      <c r="D3" s="27"/>
      <c r="E3" s="27"/>
      <c r="F3" s="28"/>
      <c r="G3" s="28"/>
      <c r="H3" s="29" t="s">
        <v>6</v>
      </c>
    </row>
    <row r="4" spans="1:8" ht="19.5" customHeight="1">
      <c r="A4" s="30" t="s">
        <v>59</v>
      </c>
      <c r="B4" s="31"/>
      <c r="C4" s="31"/>
      <c r="D4" s="31"/>
      <c r="E4" s="32"/>
      <c r="F4" s="33" t="s">
        <v>378</v>
      </c>
      <c r="G4" s="34"/>
      <c r="H4" s="34"/>
    </row>
    <row r="5" spans="1:8" ht="19.5" customHeight="1">
      <c r="A5" s="30" t="s">
        <v>68</v>
      </c>
      <c r="B5" s="31"/>
      <c r="C5" s="32"/>
      <c r="D5" s="35" t="s">
        <v>69</v>
      </c>
      <c r="E5" s="36" t="s">
        <v>117</v>
      </c>
      <c r="F5" s="37" t="s">
        <v>60</v>
      </c>
      <c r="G5" s="37" t="s">
        <v>113</v>
      </c>
      <c r="H5" s="34" t="s">
        <v>114</v>
      </c>
    </row>
    <row r="6" spans="1:8" ht="19.5" customHeight="1">
      <c r="A6" s="38" t="s">
        <v>81</v>
      </c>
      <c r="B6" s="39" t="s">
        <v>82</v>
      </c>
      <c r="C6" s="40" t="s">
        <v>83</v>
      </c>
      <c r="D6" s="41"/>
      <c r="E6" s="42"/>
      <c r="F6" s="43"/>
      <c r="G6" s="43"/>
      <c r="H6" s="44"/>
    </row>
    <row r="7" spans="1:8" ht="19.5" customHeight="1">
      <c r="A7" s="45" t="s">
        <v>84</v>
      </c>
      <c r="B7" s="45" t="s">
        <v>84</v>
      </c>
      <c r="C7" s="45" t="s">
        <v>84</v>
      </c>
      <c r="D7" s="45" t="s">
        <v>84</v>
      </c>
      <c r="E7" s="45" t="s">
        <v>84</v>
      </c>
      <c r="F7" s="46">
        <f aca="true" t="shared" si="0" ref="F7:F16">SUM(G7,H7)</f>
        <v>0</v>
      </c>
      <c r="G7" s="47" t="s">
        <v>84</v>
      </c>
      <c r="H7" s="48" t="s">
        <v>84</v>
      </c>
    </row>
    <row r="8" spans="1:8" ht="19.5" customHeight="1">
      <c r="A8" s="45" t="s">
        <v>84</v>
      </c>
      <c r="B8" s="45" t="s">
        <v>84</v>
      </c>
      <c r="C8" s="45" t="s">
        <v>84</v>
      </c>
      <c r="D8" s="45" t="s">
        <v>84</v>
      </c>
      <c r="E8" s="45" t="s">
        <v>84</v>
      </c>
      <c r="F8" s="46">
        <f t="shared" si="0"/>
        <v>0</v>
      </c>
      <c r="G8" s="47" t="s">
        <v>84</v>
      </c>
      <c r="H8" s="48" t="s">
        <v>84</v>
      </c>
    </row>
    <row r="9" spans="1:8" ht="19.5" customHeight="1">
      <c r="A9" s="45" t="s">
        <v>84</v>
      </c>
      <c r="B9" s="45" t="s">
        <v>84</v>
      </c>
      <c r="C9" s="45" t="s">
        <v>84</v>
      </c>
      <c r="D9" s="45" t="s">
        <v>84</v>
      </c>
      <c r="E9" s="45" t="s">
        <v>371</v>
      </c>
      <c r="F9" s="46">
        <f t="shared" si="0"/>
        <v>0</v>
      </c>
      <c r="G9" s="47" t="s">
        <v>84</v>
      </c>
      <c r="H9" s="48" t="s">
        <v>84</v>
      </c>
    </row>
    <row r="10" spans="1:8" ht="19.5" customHeight="1">
      <c r="A10" s="45" t="s">
        <v>84</v>
      </c>
      <c r="B10" s="45" t="s">
        <v>84</v>
      </c>
      <c r="C10" s="45" t="s">
        <v>84</v>
      </c>
      <c r="D10" s="45" t="s">
        <v>84</v>
      </c>
      <c r="E10" s="45" t="s">
        <v>84</v>
      </c>
      <c r="F10" s="46">
        <f t="shared" si="0"/>
        <v>0</v>
      </c>
      <c r="G10" s="47" t="s">
        <v>84</v>
      </c>
      <c r="H10" s="48" t="s">
        <v>84</v>
      </c>
    </row>
    <row r="11" spans="1:8" ht="19.5" customHeight="1">
      <c r="A11" s="45" t="s">
        <v>84</v>
      </c>
      <c r="B11" s="45" t="s">
        <v>84</v>
      </c>
      <c r="C11" s="45" t="s">
        <v>84</v>
      </c>
      <c r="D11" s="45" t="s">
        <v>84</v>
      </c>
      <c r="E11" s="45" t="s">
        <v>84</v>
      </c>
      <c r="F11" s="46">
        <f t="shared" si="0"/>
        <v>0</v>
      </c>
      <c r="G11" s="47" t="s">
        <v>84</v>
      </c>
      <c r="H11" s="48" t="s">
        <v>84</v>
      </c>
    </row>
    <row r="12" spans="1:8" ht="19.5" customHeight="1">
      <c r="A12" s="45" t="s">
        <v>84</v>
      </c>
      <c r="B12" s="45" t="s">
        <v>84</v>
      </c>
      <c r="C12" s="45" t="s">
        <v>84</v>
      </c>
      <c r="D12" s="45" t="s">
        <v>84</v>
      </c>
      <c r="E12" s="45" t="s">
        <v>84</v>
      </c>
      <c r="F12" s="46">
        <f t="shared" si="0"/>
        <v>0</v>
      </c>
      <c r="G12" s="47" t="s">
        <v>84</v>
      </c>
      <c r="H12" s="48" t="s">
        <v>84</v>
      </c>
    </row>
    <row r="13" spans="1:8" ht="19.5" customHeight="1">
      <c r="A13" s="45" t="s">
        <v>84</v>
      </c>
      <c r="B13" s="45" t="s">
        <v>84</v>
      </c>
      <c r="C13" s="45" t="s">
        <v>84</v>
      </c>
      <c r="D13" s="45" t="s">
        <v>84</v>
      </c>
      <c r="E13" s="45" t="s">
        <v>84</v>
      </c>
      <c r="F13" s="46">
        <f t="shared" si="0"/>
        <v>0</v>
      </c>
      <c r="G13" s="47" t="s">
        <v>84</v>
      </c>
      <c r="H13" s="48" t="s">
        <v>84</v>
      </c>
    </row>
    <row r="14" spans="1:8" ht="19.5" customHeight="1">
      <c r="A14" s="45" t="s">
        <v>84</v>
      </c>
      <c r="B14" s="45" t="s">
        <v>84</v>
      </c>
      <c r="C14" s="45" t="s">
        <v>84</v>
      </c>
      <c r="D14" s="45" t="s">
        <v>84</v>
      </c>
      <c r="E14" s="45" t="s">
        <v>84</v>
      </c>
      <c r="F14" s="46">
        <f t="shared" si="0"/>
        <v>0</v>
      </c>
      <c r="G14" s="47" t="s">
        <v>84</v>
      </c>
      <c r="H14" s="48" t="s">
        <v>84</v>
      </c>
    </row>
    <row r="15" spans="1:8" ht="19.5" customHeight="1">
      <c r="A15" s="45" t="s">
        <v>84</v>
      </c>
      <c r="B15" s="45" t="s">
        <v>84</v>
      </c>
      <c r="C15" s="45" t="s">
        <v>84</v>
      </c>
      <c r="D15" s="45" t="s">
        <v>84</v>
      </c>
      <c r="E15" s="45" t="s">
        <v>84</v>
      </c>
      <c r="F15" s="46">
        <f t="shared" si="0"/>
        <v>0</v>
      </c>
      <c r="G15" s="47" t="s">
        <v>84</v>
      </c>
      <c r="H15" s="48" t="s">
        <v>84</v>
      </c>
    </row>
    <row r="16" spans="1:8" ht="19.5" customHeight="1">
      <c r="A16" s="45" t="s">
        <v>84</v>
      </c>
      <c r="B16" s="45" t="s">
        <v>84</v>
      </c>
      <c r="C16" s="45" t="s">
        <v>84</v>
      </c>
      <c r="D16" s="45" t="s">
        <v>84</v>
      </c>
      <c r="E16" s="45" t="s">
        <v>84</v>
      </c>
      <c r="F16" s="46">
        <f t="shared" si="0"/>
        <v>0</v>
      </c>
      <c r="G16" s="47" t="s">
        <v>84</v>
      </c>
      <c r="H16" s="48" t="s">
        <v>84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9.83203125" style="0" customWidth="1"/>
    <col min="2" max="2" width="10.33203125" style="0" customWidth="1"/>
    <col min="3" max="3" width="16.66015625" style="0" customWidth="1"/>
    <col min="4" max="4" width="14.16015625" style="0" customWidth="1"/>
    <col min="5" max="5" width="44.83203125" style="0" customWidth="1"/>
    <col min="6" max="8" width="13.83203125" style="0" customWidth="1"/>
  </cols>
  <sheetData>
    <row r="1" spans="1:8" ht="21" customHeight="1">
      <c r="A1" s="16" t="s">
        <v>379</v>
      </c>
      <c r="B1" s="17" t="s">
        <v>380</v>
      </c>
      <c r="C1" s="18" t="s">
        <v>381</v>
      </c>
      <c r="D1" s="19" t="s">
        <v>382</v>
      </c>
      <c r="E1" s="20"/>
      <c r="F1" s="20"/>
      <c r="G1" s="21" t="s">
        <v>383</v>
      </c>
      <c r="H1" s="21"/>
    </row>
  </sheetData>
  <sheetProtection/>
  <mergeCells count="2">
    <mergeCell ref="D1:F1"/>
    <mergeCell ref="G1:H1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workbookViewId="0" topLeftCell="A1">
      <selection activeCell="F11" sqref="F11"/>
    </sheetView>
  </sheetViews>
  <sheetFormatPr defaultColWidth="9.33203125" defaultRowHeight="11.25"/>
  <cols>
    <col min="1" max="1" width="38" style="1" customWidth="1"/>
    <col min="2" max="4" width="13.5" style="1" customWidth="1"/>
    <col min="5" max="5" width="38.5" style="1" customWidth="1"/>
    <col min="6" max="12" width="25" style="1" customWidth="1"/>
  </cols>
  <sheetData>
    <row r="1" spans="1:12" ht="25.5" customHeight="1">
      <c r="A1" s="2" t="s">
        <v>384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5.5" customHeight="1">
      <c r="A2" s="3" t="s">
        <v>385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6</v>
      </c>
    </row>
    <row r="4" spans="1:12" ht="21" customHeight="1">
      <c r="A4" s="5" t="s">
        <v>386</v>
      </c>
      <c r="B4" s="5" t="s">
        <v>387</v>
      </c>
      <c r="C4" s="5"/>
      <c r="D4" s="5"/>
      <c r="E4" s="5" t="s">
        <v>388</v>
      </c>
      <c r="F4" s="5" t="s">
        <v>389</v>
      </c>
      <c r="G4" s="5" t="s">
        <v>379</v>
      </c>
      <c r="H4" s="5" t="s">
        <v>379</v>
      </c>
      <c r="I4" s="5" t="s">
        <v>379</v>
      </c>
      <c r="J4" s="5" t="s">
        <v>379</v>
      </c>
      <c r="K4" s="5" t="s">
        <v>379</v>
      </c>
      <c r="L4" s="5" t="s">
        <v>379</v>
      </c>
    </row>
    <row r="5" spans="1:12" ht="21" customHeight="1">
      <c r="A5" s="5"/>
      <c r="B5" s="5" t="s">
        <v>390</v>
      </c>
      <c r="C5" s="5" t="s">
        <v>391</v>
      </c>
      <c r="D5" s="5" t="s">
        <v>392</v>
      </c>
      <c r="E5" s="5"/>
      <c r="F5" s="5"/>
      <c r="G5" s="5" t="s">
        <v>393</v>
      </c>
      <c r="H5" s="5" t="s">
        <v>393</v>
      </c>
      <c r="I5" s="14" t="s">
        <v>394</v>
      </c>
      <c r="J5" s="14" t="s">
        <v>394</v>
      </c>
      <c r="K5" s="14" t="s">
        <v>395</v>
      </c>
      <c r="L5" s="14" t="s">
        <v>395</v>
      </c>
    </row>
    <row r="6" spans="1:12" ht="21" customHeight="1">
      <c r="A6" s="6"/>
      <c r="B6" s="6"/>
      <c r="C6" s="6"/>
      <c r="D6" s="6"/>
      <c r="E6" s="6"/>
      <c r="F6" s="6"/>
      <c r="G6" s="6" t="s">
        <v>382</v>
      </c>
      <c r="H6" s="7" t="s">
        <v>396</v>
      </c>
      <c r="I6" s="7" t="s">
        <v>382</v>
      </c>
      <c r="J6" s="7" t="s">
        <v>396</v>
      </c>
      <c r="K6" s="7" t="s">
        <v>382</v>
      </c>
      <c r="L6" s="7" t="s">
        <v>396</v>
      </c>
    </row>
    <row r="7" spans="1:12" ht="25.5" customHeight="1">
      <c r="A7" s="8" t="s">
        <v>397</v>
      </c>
      <c r="B7" s="9" t="s">
        <v>164</v>
      </c>
      <c r="C7" s="9" t="s">
        <v>398</v>
      </c>
      <c r="D7" s="9" t="e">
        <f>B7-C7</f>
        <v>#VALUE!</v>
      </c>
      <c r="E7" s="10"/>
      <c r="F7" s="11" t="s">
        <v>389</v>
      </c>
      <c r="G7" s="11" t="s">
        <v>399</v>
      </c>
      <c r="H7" s="11" t="s">
        <v>400</v>
      </c>
      <c r="I7" s="11" t="s">
        <v>401</v>
      </c>
      <c r="J7" s="11" t="s">
        <v>402</v>
      </c>
      <c r="K7" s="11" t="s">
        <v>403</v>
      </c>
      <c r="L7" s="11" t="s">
        <v>404</v>
      </c>
    </row>
    <row r="8" spans="1:12" ht="25.5" customHeight="1">
      <c r="A8" s="12"/>
      <c r="B8" s="13"/>
      <c r="C8" s="13"/>
      <c r="D8" s="13"/>
      <c r="E8" s="12"/>
      <c r="F8" s="12"/>
      <c r="G8" s="12"/>
      <c r="H8" s="12"/>
      <c r="I8" s="12"/>
      <c r="J8" s="12"/>
      <c r="K8" s="12"/>
      <c r="L8" s="12"/>
    </row>
    <row r="9" spans="1:12" ht="25.5" customHeight="1">
      <c r="A9" s="12"/>
      <c r="B9" s="13"/>
      <c r="C9" s="13"/>
      <c r="D9" s="13"/>
      <c r="E9" s="12"/>
      <c r="F9" s="12"/>
      <c r="G9" s="12"/>
      <c r="H9" s="12"/>
      <c r="I9" s="12"/>
      <c r="J9" s="12"/>
      <c r="K9" s="12"/>
      <c r="L9" s="12"/>
    </row>
    <row r="10" spans="1:12" ht="25.5" customHeight="1">
      <c r="A10" s="12"/>
      <c r="B10" s="13"/>
      <c r="C10" s="13"/>
      <c r="D10" s="13"/>
      <c r="E10" s="12"/>
      <c r="F10" s="12"/>
      <c r="G10" s="12"/>
      <c r="H10" s="12"/>
      <c r="I10" s="12"/>
      <c r="J10" s="12"/>
      <c r="K10" s="12"/>
      <c r="L10" s="12"/>
    </row>
    <row r="11" spans="1:12" ht="25.5" customHeight="1">
      <c r="A11" s="12"/>
      <c r="B11" s="13"/>
      <c r="C11" s="13"/>
      <c r="D11" s="13"/>
      <c r="E11" s="12"/>
      <c r="F11" s="12"/>
      <c r="G11" s="12"/>
      <c r="H11" s="12"/>
      <c r="I11" s="12"/>
      <c r="J11" s="12"/>
      <c r="K11" s="12"/>
      <c r="L11" s="12"/>
    </row>
    <row r="12" spans="1:12" ht="25.5" customHeight="1">
      <c r="A12" s="12"/>
      <c r="B12" s="13"/>
      <c r="C12" s="13"/>
      <c r="D12" s="13"/>
      <c r="E12" s="12"/>
      <c r="F12" s="12"/>
      <c r="G12" s="12"/>
      <c r="H12" s="12"/>
      <c r="I12" s="12"/>
      <c r="J12" s="12"/>
      <c r="K12" s="12"/>
      <c r="L12" s="12"/>
    </row>
    <row r="13" spans="1:12" ht="25.5" customHeight="1">
      <c r="A13" s="12"/>
      <c r="B13" s="13"/>
      <c r="C13" s="13"/>
      <c r="D13" s="13"/>
      <c r="E13" s="12"/>
      <c r="F13" s="12"/>
      <c r="G13" s="12"/>
      <c r="H13" s="12"/>
      <c r="I13" s="12"/>
      <c r="J13" s="12"/>
      <c r="K13" s="12"/>
      <c r="L13" s="12"/>
    </row>
    <row r="14" spans="1:12" ht="25.5" customHeight="1">
      <c r="A14" s="12"/>
      <c r="B14" s="13"/>
      <c r="C14" s="13"/>
      <c r="D14" s="13"/>
      <c r="E14" s="12"/>
      <c r="F14" s="12"/>
      <c r="G14" s="12"/>
      <c r="H14" s="12"/>
      <c r="I14" s="12"/>
      <c r="J14" s="12"/>
      <c r="K14" s="12"/>
      <c r="L14" s="12"/>
    </row>
    <row r="15" spans="1:12" ht="25.5" customHeight="1">
      <c r="A15" s="12"/>
      <c r="B15" s="13"/>
      <c r="C15" s="13"/>
      <c r="D15" s="13"/>
      <c r="E15" s="12"/>
      <c r="F15" s="12"/>
      <c r="G15" s="12"/>
      <c r="H15" s="12"/>
      <c r="I15" s="12"/>
      <c r="J15" s="12"/>
      <c r="K15" s="12"/>
      <c r="L15" s="12"/>
    </row>
    <row r="16" spans="1:12" ht="25.5" customHeight="1">
      <c r="A16" s="12"/>
      <c r="B16" s="13"/>
      <c r="C16" s="13"/>
      <c r="D16" s="13"/>
      <c r="E16" s="12"/>
      <c r="F16" s="12"/>
      <c r="G16" s="12"/>
      <c r="H16" s="12"/>
      <c r="I16" s="12"/>
      <c r="J16" s="12"/>
      <c r="K16" s="12"/>
      <c r="L16" s="12"/>
    </row>
    <row r="17" spans="1:12" ht="25.5" customHeight="1">
      <c r="A17" s="12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</row>
    <row r="18" spans="1:12" ht="25.5" customHeight="1">
      <c r="A18" s="12"/>
      <c r="B18" s="13"/>
      <c r="C18" s="13"/>
      <c r="D18" s="13"/>
      <c r="E18" s="12"/>
      <c r="F18" s="12"/>
      <c r="G18" s="12"/>
      <c r="H18" s="12"/>
      <c r="I18" s="12"/>
      <c r="J18" s="12"/>
      <c r="K18" s="12"/>
      <c r="L18" s="12"/>
    </row>
    <row r="19" spans="1:12" ht="25.5" customHeight="1">
      <c r="A19" s="12"/>
      <c r="B19" s="13"/>
      <c r="C19" s="13"/>
      <c r="D19" s="13"/>
      <c r="E19" s="12"/>
      <c r="F19" s="12"/>
      <c r="G19" s="12"/>
      <c r="H19" s="12"/>
      <c r="I19" s="12"/>
      <c r="J19" s="12"/>
      <c r="K19" s="12"/>
      <c r="L19" s="12"/>
    </row>
    <row r="20" spans="1:12" ht="25.5" customHeight="1">
      <c r="A20" s="12"/>
      <c r="B20" s="13"/>
      <c r="C20" s="13"/>
      <c r="D20" s="13"/>
      <c r="E20" s="12"/>
      <c r="F20" s="12"/>
      <c r="G20" s="12"/>
      <c r="H20" s="12"/>
      <c r="I20" s="12"/>
      <c r="J20" s="12"/>
      <c r="K20" s="12"/>
      <c r="L20" s="12"/>
    </row>
    <row r="21" spans="1:12" ht="25.5" customHeight="1">
      <c r="A21" s="12"/>
      <c r="B21" s="13"/>
      <c r="C21" s="13"/>
      <c r="D21" s="13"/>
      <c r="E21" s="12"/>
      <c r="F21" s="12"/>
      <c r="G21" s="12"/>
      <c r="H21" s="12"/>
      <c r="I21" s="12"/>
      <c r="J21" s="12"/>
      <c r="K21" s="12"/>
      <c r="L21" s="12"/>
    </row>
    <row r="22" spans="1:12" ht="25.5" customHeight="1">
      <c r="A22" s="12"/>
      <c r="B22" s="13"/>
      <c r="C22" s="13"/>
      <c r="D22" s="13"/>
      <c r="E22" s="12"/>
      <c r="F22" s="12"/>
      <c r="G22" s="12"/>
      <c r="H22" s="12"/>
      <c r="I22" s="12"/>
      <c r="J22" s="12"/>
      <c r="K22" s="12"/>
      <c r="L22" s="12"/>
    </row>
    <row r="23" spans="1:12" ht="25.5" customHeight="1">
      <c r="A23" s="12"/>
      <c r="B23" s="13"/>
      <c r="C23" s="13"/>
      <c r="D23" s="13"/>
      <c r="E23" s="12"/>
      <c r="F23" s="12"/>
      <c r="G23" s="12"/>
      <c r="H23" s="12"/>
      <c r="I23" s="12"/>
      <c r="J23" s="12"/>
      <c r="K23" s="12"/>
      <c r="L23" s="12"/>
    </row>
    <row r="24" spans="1:12" ht="25.5" customHeight="1">
      <c r="A24" s="12"/>
      <c r="B24" s="13"/>
      <c r="C24" s="13"/>
      <c r="D24" s="13"/>
      <c r="E24" s="12"/>
      <c r="F24" s="12"/>
      <c r="G24" s="12"/>
      <c r="H24" s="12"/>
      <c r="I24" s="12"/>
      <c r="J24" s="12"/>
      <c r="K24" s="12"/>
      <c r="L24" s="12"/>
    </row>
    <row r="25" spans="1:12" ht="25.5" customHeight="1">
      <c r="A25" s="12"/>
      <c r="B25" s="13"/>
      <c r="C25" s="13"/>
      <c r="D25" s="13"/>
      <c r="E25" s="12"/>
      <c r="F25" s="12"/>
      <c r="G25" s="12"/>
      <c r="H25" s="12"/>
      <c r="I25" s="12"/>
      <c r="J25" s="12"/>
      <c r="K25" s="12"/>
      <c r="L25" s="12"/>
    </row>
    <row r="26" spans="1:12" ht="25.5" customHeight="1">
      <c r="A26" s="12"/>
      <c r="B26" s="13"/>
      <c r="C26" s="13"/>
      <c r="D26" s="13"/>
      <c r="E26" s="12"/>
      <c r="F26" s="12"/>
      <c r="G26" s="12"/>
      <c r="H26" s="12"/>
      <c r="I26" s="12"/>
      <c r="J26" s="12"/>
      <c r="K26" s="12"/>
      <c r="L26" s="12"/>
    </row>
    <row r="27" spans="1:12" ht="25.5" customHeight="1">
      <c r="A27" s="12"/>
      <c r="B27" s="13"/>
      <c r="C27" s="13"/>
      <c r="D27" s="13"/>
      <c r="E27" s="12"/>
      <c r="F27" s="12"/>
      <c r="G27" s="12"/>
      <c r="H27" s="12"/>
      <c r="I27" s="12"/>
      <c r="J27" s="12"/>
      <c r="K27" s="12"/>
      <c r="L27" s="12"/>
    </row>
    <row r="28" spans="1:12" ht="25.5" customHeight="1">
      <c r="A28" s="12"/>
      <c r="B28" s="13"/>
      <c r="C28" s="13"/>
      <c r="D28" s="13"/>
      <c r="E28" s="12"/>
      <c r="F28" s="12"/>
      <c r="G28" s="12"/>
      <c r="H28" s="12"/>
      <c r="I28" s="12"/>
      <c r="J28" s="12"/>
      <c r="K28" s="12"/>
      <c r="L28" s="12"/>
    </row>
    <row r="29" spans="1:12" ht="25.5" customHeight="1">
      <c r="A29" s="12"/>
      <c r="B29" s="13"/>
      <c r="C29" s="13"/>
      <c r="D29" s="13"/>
      <c r="E29" s="12"/>
      <c r="F29" s="12"/>
      <c r="G29" s="12"/>
      <c r="H29" s="12"/>
      <c r="I29" s="12"/>
      <c r="J29" s="12"/>
      <c r="K29" s="12"/>
      <c r="L29" s="12"/>
    </row>
    <row r="30" spans="1:12" ht="25.5" customHeight="1">
      <c r="A30" s="12"/>
      <c r="B30" s="13"/>
      <c r="C30" s="13"/>
      <c r="D30" s="13"/>
      <c r="E30" s="12"/>
      <c r="F30" s="12"/>
      <c r="G30" s="12"/>
      <c r="H30" s="12"/>
      <c r="I30" s="12"/>
      <c r="J30" s="12"/>
      <c r="K30" s="12"/>
      <c r="L30" s="12"/>
    </row>
    <row r="31" spans="1:12" ht="25.5" customHeight="1">
      <c r="A31" s="12"/>
      <c r="B31" s="13"/>
      <c r="C31" s="13"/>
      <c r="D31" s="13"/>
      <c r="E31" s="12"/>
      <c r="F31" s="12"/>
      <c r="G31" s="12"/>
      <c r="H31" s="12"/>
      <c r="I31" s="12"/>
      <c r="J31" s="12"/>
      <c r="K31" s="12"/>
      <c r="L31" s="12"/>
    </row>
    <row r="32" spans="1:12" ht="25.5" customHeight="1">
      <c r="A32" s="12"/>
      <c r="B32" s="13"/>
      <c r="C32" s="13"/>
      <c r="D32" s="13"/>
      <c r="E32" s="12"/>
      <c r="F32" s="12"/>
      <c r="G32" s="12"/>
      <c r="H32" s="12"/>
      <c r="I32" s="12"/>
      <c r="J32" s="12"/>
      <c r="K32" s="12"/>
      <c r="L32" s="12"/>
    </row>
    <row r="33" spans="1:12" ht="25.5" customHeight="1">
      <c r="A33" s="12"/>
      <c r="B33" s="13"/>
      <c r="C33" s="13"/>
      <c r="D33" s="13"/>
      <c r="E33" s="12"/>
      <c r="F33" s="12"/>
      <c r="G33" s="12"/>
      <c r="H33" s="12"/>
      <c r="I33" s="12"/>
      <c r="J33" s="12"/>
      <c r="K33" s="12"/>
      <c r="L33" s="12"/>
    </row>
    <row r="34" spans="1:12" ht="25.5" customHeight="1">
      <c r="A34" s="12"/>
      <c r="B34" s="13"/>
      <c r="C34" s="13"/>
      <c r="D34" s="13"/>
      <c r="E34" s="12"/>
      <c r="F34" s="12"/>
      <c r="G34" s="12"/>
      <c r="H34" s="12"/>
      <c r="I34" s="12"/>
      <c r="J34" s="12"/>
      <c r="K34" s="12"/>
      <c r="L34" s="12"/>
    </row>
    <row r="35" spans="1:12" ht="25.5" customHeight="1">
      <c r="A35" s="12"/>
      <c r="B35" s="13"/>
      <c r="C35" s="13"/>
      <c r="D35" s="13"/>
      <c r="E35" s="12"/>
      <c r="F35" s="12"/>
      <c r="G35" s="12"/>
      <c r="H35" s="12"/>
      <c r="I35" s="12"/>
      <c r="J35" s="12"/>
      <c r="K35" s="12"/>
      <c r="L35" s="12"/>
    </row>
    <row r="36" spans="1:12" ht="25.5" customHeight="1">
      <c r="A36" s="12"/>
      <c r="B36" s="13"/>
      <c r="C36" s="13"/>
      <c r="D36" s="13"/>
      <c r="E36" s="12"/>
      <c r="F36" s="12"/>
      <c r="G36" s="12"/>
      <c r="H36" s="12"/>
      <c r="I36" s="12"/>
      <c r="J36" s="12"/>
      <c r="K36" s="12"/>
      <c r="L36" s="12"/>
    </row>
    <row r="37" spans="1:12" ht="25.5" customHeight="1">
      <c r="A37" s="12"/>
      <c r="B37" s="13"/>
      <c r="C37" s="13"/>
      <c r="D37" s="13"/>
      <c r="E37" s="12"/>
      <c r="F37" s="12"/>
      <c r="G37" s="12"/>
      <c r="H37" s="12"/>
      <c r="I37" s="12"/>
      <c r="J37" s="12"/>
      <c r="K37" s="12"/>
      <c r="L37" s="12"/>
    </row>
    <row r="38" spans="1:12" ht="25.5" customHeight="1">
      <c r="A38" s="12"/>
      <c r="B38" s="13"/>
      <c r="C38" s="13"/>
      <c r="D38" s="13"/>
      <c r="E38" s="12"/>
      <c r="F38" s="12"/>
      <c r="G38" s="12"/>
      <c r="H38" s="12"/>
      <c r="I38" s="12"/>
      <c r="J38" s="12"/>
      <c r="K38" s="12"/>
      <c r="L38" s="12"/>
    </row>
    <row r="39" spans="1:12" ht="25.5" customHeight="1">
      <c r="A39" s="12"/>
      <c r="B39" s="13"/>
      <c r="C39" s="13"/>
      <c r="D39" s="13"/>
      <c r="E39" s="12"/>
      <c r="F39" s="12"/>
      <c r="G39" s="12"/>
      <c r="H39" s="12"/>
      <c r="I39" s="12"/>
      <c r="J39" s="12"/>
      <c r="K39" s="12"/>
      <c r="L39" s="12"/>
    </row>
    <row r="40" spans="1:12" ht="25.5" customHeight="1">
      <c r="A40" s="12"/>
      <c r="B40" s="13"/>
      <c r="C40" s="13"/>
      <c r="D40" s="13"/>
      <c r="E40" s="12"/>
      <c r="F40" s="12"/>
      <c r="G40" s="12"/>
      <c r="H40" s="12"/>
      <c r="I40" s="12"/>
      <c r="J40" s="12"/>
      <c r="K40" s="12"/>
      <c r="L40" s="12"/>
    </row>
    <row r="41" spans="1:12" ht="25.5" customHeight="1">
      <c r="A41" s="12"/>
      <c r="B41" s="13"/>
      <c r="C41" s="13"/>
      <c r="D41" s="13"/>
      <c r="E41" s="12"/>
      <c r="F41" s="12"/>
      <c r="G41" s="12"/>
      <c r="H41" s="12"/>
      <c r="I41" s="12"/>
      <c r="J41" s="12"/>
      <c r="K41" s="12"/>
      <c r="L41" s="12"/>
    </row>
    <row r="42" spans="1:12" ht="25.5" customHeight="1">
      <c r="A42" s="12"/>
      <c r="B42" s="13"/>
      <c r="C42" s="13"/>
      <c r="D42" s="13"/>
      <c r="E42" s="12"/>
      <c r="F42" s="12"/>
      <c r="G42" s="12"/>
      <c r="H42" s="12"/>
      <c r="I42" s="12"/>
      <c r="J42" s="12"/>
      <c r="K42" s="12"/>
      <c r="L42" s="12"/>
    </row>
    <row r="43" spans="1:12" ht="25.5" customHeight="1">
      <c r="A43" s="12"/>
      <c r="B43" s="13"/>
      <c r="C43" s="13"/>
      <c r="D43" s="13"/>
      <c r="E43" s="12"/>
      <c r="F43" s="12"/>
      <c r="G43" s="12"/>
      <c r="H43" s="12"/>
      <c r="I43" s="12"/>
      <c r="J43" s="12"/>
      <c r="K43" s="12"/>
      <c r="L43" s="12"/>
    </row>
    <row r="44" spans="1:12" ht="25.5" customHeight="1">
      <c r="A44" s="12"/>
      <c r="B44" s="13"/>
      <c r="C44" s="13"/>
      <c r="D44" s="13"/>
      <c r="E44" s="12"/>
      <c r="F44" s="12"/>
      <c r="G44" s="12"/>
      <c r="H44" s="12"/>
      <c r="I44" s="12"/>
      <c r="J44" s="12"/>
      <c r="K44" s="12"/>
      <c r="L44" s="12"/>
    </row>
    <row r="45" spans="1:12" ht="25.5" customHeight="1">
      <c r="A45" s="12"/>
      <c r="B45" s="13"/>
      <c r="C45" s="13"/>
      <c r="D45" s="13"/>
      <c r="E45" s="12"/>
      <c r="F45" s="12"/>
      <c r="G45" s="12"/>
      <c r="H45" s="12"/>
      <c r="I45" s="12"/>
      <c r="J45" s="12"/>
      <c r="K45" s="12"/>
      <c r="L45" s="12"/>
    </row>
    <row r="46" spans="1:12" ht="25.5" customHeight="1">
      <c r="A46" s="12"/>
      <c r="B46" s="13"/>
      <c r="C46" s="13"/>
      <c r="D46" s="13"/>
      <c r="E46" s="12"/>
      <c r="F46" s="12"/>
      <c r="G46" s="12"/>
      <c r="H46" s="12"/>
      <c r="I46" s="12"/>
      <c r="J46" s="12"/>
      <c r="K46" s="12"/>
      <c r="L46" s="12"/>
    </row>
    <row r="47" spans="1:12" ht="25.5" customHeight="1">
      <c r="A47" s="12"/>
      <c r="B47" s="13"/>
      <c r="C47" s="13"/>
      <c r="D47" s="13"/>
      <c r="E47" s="12"/>
      <c r="F47" s="12"/>
      <c r="G47" s="12"/>
      <c r="H47" s="12"/>
      <c r="I47" s="12"/>
      <c r="J47" s="12"/>
      <c r="K47" s="12"/>
      <c r="L47" s="12"/>
    </row>
    <row r="48" spans="1:12" ht="25.5" customHeight="1">
      <c r="A48" s="12"/>
      <c r="B48" s="13"/>
      <c r="C48" s="13"/>
      <c r="D48" s="13"/>
      <c r="E48" s="12"/>
      <c r="F48" s="12"/>
      <c r="G48" s="12"/>
      <c r="H48" s="12"/>
      <c r="I48" s="12"/>
      <c r="J48" s="12"/>
      <c r="K48" s="12"/>
      <c r="L48" s="12"/>
    </row>
    <row r="49" spans="1:12" ht="25.5" customHeight="1">
      <c r="A49" s="12"/>
      <c r="B49" s="13"/>
      <c r="C49" s="13"/>
      <c r="D49" s="13"/>
      <c r="E49" s="12"/>
      <c r="F49" s="12"/>
      <c r="G49" s="12"/>
      <c r="H49" s="12"/>
      <c r="I49" s="12"/>
      <c r="J49" s="12"/>
      <c r="K49" s="12"/>
      <c r="L49" s="12"/>
    </row>
    <row r="50" spans="1:12" ht="25.5" customHeight="1">
      <c r="A50" s="12"/>
      <c r="B50" s="13"/>
      <c r="C50" s="13"/>
      <c r="D50" s="13"/>
      <c r="E50" s="12"/>
      <c r="F50" s="12"/>
      <c r="G50" s="12"/>
      <c r="H50" s="12"/>
      <c r="I50" s="12"/>
      <c r="J50" s="12"/>
      <c r="K50" s="12"/>
      <c r="L50" s="12"/>
    </row>
    <row r="51" spans="1:12" ht="25.5" customHeight="1">
      <c r="A51" s="12"/>
      <c r="B51" s="13"/>
      <c r="C51" s="13"/>
      <c r="D51" s="13"/>
      <c r="E51" s="12"/>
      <c r="F51" s="12"/>
      <c r="G51" s="12"/>
      <c r="H51" s="12"/>
      <c r="I51" s="12"/>
      <c r="J51" s="12"/>
      <c r="K51" s="12"/>
      <c r="L51" s="12"/>
    </row>
    <row r="52" spans="1:12" ht="25.5" customHeight="1">
      <c r="A52" s="12"/>
      <c r="B52" s="13"/>
      <c r="C52" s="13"/>
      <c r="D52" s="13"/>
      <c r="E52" s="12"/>
      <c r="F52" s="12"/>
      <c r="G52" s="12"/>
      <c r="H52" s="12"/>
      <c r="I52" s="12"/>
      <c r="J52" s="12"/>
      <c r="K52" s="12"/>
      <c r="L52" s="12"/>
    </row>
    <row r="53" spans="1:12" ht="25.5" customHeight="1">
      <c r="A53" s="12"/>
      <c r="B53" s="13"/>
      <c r="C53" s="13"/>
      <c r="D53" s="13"/>
      <c r="E53" s="12"/>
      <c r="F53" s="12"/>
      <c r="G53" s="12"/>
      <c r="H53" s="12"/>
      <c r="I53" s="12"/>
      <c r="J53" s="12"/>
      <c r="K53" s="12"/>
      <c r="L53" s="12"/>
    </row>
    <row r="54" spans="1:12" ht="25.5" customHeight="1">
      <c r="A54" s="12"/>
      <c r="B54" s="13"/>
      <c r="C54" s="13"/>
      <c r="D54" s="13"/>
      <c r="E54" s="12"/>
      <c r="F54" s="12"/>
      <c r="G54" s="12"/>
      <c r="H54" s="12"/>
      <c r="I54" s="12"/>
      <c r="J54" s="12"/>
      <c r="K54" s="12"/>
      <c r="L54" s="12"/>
    </row>
    <row r="55" spans="1:12" ht="25.5" customHeight="1">
      <c r="A55" s="12"/>
      <c r="B55" s="13"/>
      <c r="C55" s="13"/>
      <c r="D55" s="13"/>
      <c r="E55" s="12"/>
      <c r="F55" s="12"/>
      <c r="G55" s="12"/>
      <c r="H55" s="12"/>
      <c r="I55" s="12"/>
      <c r="J55" s="12"/>
      <c r="K55" s="12"/>
      <c r="L55" s="12"/>
    </row>
    <row r="56" spans="1:12" ht="25.5" customHeight="1">
      <c r="A56" s="12"/>
      <c r="B56" s="13"/>
      <c r="C56" s="13"/>
      <c r="D56" s="13"/>
      <c r="E56" s="12"/>
      <c r="F56" s="12"/>
      <c r="G56" s="12"/>
      <c r="H56" s="12"/>
      <c r="I56" s="12"/>
      <c r="J56" s="12"/>
      <c r="K56" s="12"/>
      <c r="L56" s="12"/>
    </row>
    <row r="57" spans="1:12" ht="25.5" customHeight="1">
      <c r="A57" s="12"/>
      <c r="B57" s="13"/>
      <c r="C57" s="13"/>
      <c r="D57" s="13"/>
      <c r="E57" s="12"/>
      <c r="F57" s="12"/>
      <c r="G57" s="12"/>
      <c r="H57" s="12"/>
      <c r="I57" s="12"/>
      <c r="J57" s="12"/>
      <c r="K57" s="12"/>
      <c r="L57" s="12"/>
    </row>
    <row r="58" spans="1:12" ht="25.5" customHeight="1">
      <c r="A58" s="12"/>
      <c r="B58" s="13"/>
      <c r="C58" s="13"/>
      <c r="D58" s="13"/>
      <c r="E58" s="12"/>
      <c r="F58" s="12"/>
      <c r="G58" s="12"/>
      <c r="H58" s="12"/>
      <c r="I58" s="12"/>
      <c r="J58" s="12"/>
      <c r="K58" s="12"/>
      <c r="L58" s="12"/>
    </row>
    <row r="59" spans="1:12" ht="25.5" customHeight="1">
      <c r="A59" s="12"/>
      <c r="B59" s="13"/>
      <c r="C59" s="13"/>
      <c r="D59" s="13"/>
      <c r="E59" s="12"/>
      <c r="F59" s="12"/>
      <c r="G59" s="12"/>
      <c r="H59" s="12"/>
      <c r="I59" s="12"/>
      <c r="J59" s="12"/>
      <c r="K59" s="12"/>
      <c r="L59" s="12"/>
    </row>
    <row r="60" spans="1:12" ht="25.5" customHeight="1">
      <c r="A60" s="12"/>
      <c r="B60" s="13"/>
      <c r="C60" s="13"/>
      <c r="D60" s="13"/>
      <c r="E60" s="12"/>
      <c r="F60" s="12"/>
      <c r="G60" s="12"/>
      <c r="H60" s="12"/>
      <c r="I60" s="12"/>
      <c r="J60" s="12"/>
      <c r="K60" s="12"/>
      <c r="L60" s="12"/>
    </row>
    <row r="61" spans="1:12" ht="25.5" customHeight="1">
      <c r="A61" s="12"/>
      <c r="B61" s="13"/>
      <c r="C61" s="13"/>
      <c r="D61" s="13"/>
      <c r="E61" s="12"/>
      <c r="F61" s="12"/>
      <c r="G61" s="12"/>
      <c r="H61" s="12"/>
      <c r="I61" s="12"/>
      <c r="J61" s="12"/>
      <c r="K61" s="12"/>
      <c r="L61" s="12"/>
    </row>
    <row r="62" spans="1:12" ht="25.5" customHeight="1">
      <c r="A62" s="12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</row>
    <row r="63" spans="1:12" ht="25.5" customHeight="1">
      <c r="A63" s="12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</row>
    <row r="64" spans="1:12" ht="25.5" customHeight="1">
      <c r="A64" s="12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</row>
    <row r="65" spans="1:12" ht="25.5" customHeight="1">
      <c r="A65" s="12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</row>
    <row r="66" spans="1:12" ht="25.5" customHeight="1">
      <c r="A66" s="12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</row>
    <row r="67" spans="1:12" ht="25.5" customHeight="1">
      <c r="A67" s="12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</row>
    <row r="68" spans="1:12" ht="25.5" customHeight="1">
      <c r="A68" s="12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</row>
    <row r="69" spans="1:12" ht="25.5" customHeight="1">
      <c r="A69" s="12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</row>
    <row r="70" spans="1:12" ht="25.5" customHeight="1">
      <c r="A70" s="12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</row>
    <row r="71" spans="1:12" ht="25.5" customHeight="1">
      <c r="A71" s="12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</row>
    <row r="72" spans="1:12" ht="25.5" customHeight="1">
      <c r="A72" s="12"/>
      <c r="B72" s="13"/>
      <c r="C72" s="13"/>
      <c r="D72" s="13"/>
      <c r="E72" s="12"/>
      <c r="F72" s="12"/>
      <c r="G72" s="12"/>
      <c r="H72" s="12"/>
      <c r="I72" s="12"/>
      <c r="J72" s="12"/>
      <c r="K72" s="12"/>
      <c r="L72" s="12"/>
    </row>
    <row r="73" spans="1:12" ht="25.5" customHeight="1">
      <c r="A73" s="12"/>
      <c r="B73" s="13"/>
      <c r="C73" s="13"/>
      <c r="D73" s="13"/>
      <c r="E73" s="12"/>
      <c r="F73" s="12"/>
      <c r="G73" s="12"/>
      <c r="H73" s="12"/>
      <c r="I73" s="12"/>
      <c r="J73" s="12"/>
      <c r="K73" s="12"/>
      <c r="L73" s="12"/>
    </row>
    <row r="74" spans="1:12" ht="25.5" customHeight="1">
      <c r="A74" s="12"/>
      <c r="B74" s="13"/>
      <c r="C74" s="13"/>
      <c r="D74" s="13"/>
      <c r="E74" s="12"/>
      <c r="F74" s="12"/>
      <c r="G74" s="12"/>
      <c r="H74" s="12"/>
      <c r="I74" s="12"/>
      <c r="J74" s="12"/>
      <c r="K74" s="12"/>
      <c r="L74" s="12"/>
    </row>
    <row r="75" spans="1:12" ht="25.5" customHeight="1">
      <c r="A75" s="12"/>
      <c r="B75" s="13"/>
      <c r="C75" s="13"/>
      <c r="D75" s="13"/>
      <c r="E75" s="12"/>
      <c r="F75" s="12"/>
      <c r="G75" s="12"/>
      <c r="H75" s="12"/>
      <c r="I75" s="12"/>
      <c r="J75" s="12"/>
      <c r="K75" s="12"/>
      <c r="L75" s="12"/>
    </row>
    <row r="76" spans="1:12" ht="25.5" customHeight="1">
      <c r="A76" s="12"/>
      <c r="B76" s="13"/>
      <c r="C76" s="13"/>
      <c r="D76" s="13"/>
      <c r="E76" s="12"/>
      <c r="F76" s="12"/>
      <c r="G76" s="12"/>
      <c r="H76" s="12"/>
      <c r="I76" s="12"/>
      <c r="J76" s="12"/>
      <c r="K76" s="12"/>
      <c r="L76" s="12"/>
    </row>
    <row r="77" spans="1:12" ht="25.5" customHeight="1">
      <c r="A77" s="12"/>
      <c r="B77" s="13"/>
      <c r="C77" s="13"/>
      <c r="D77" s="13"/>
      <c r="E77" s="12"/>
      <c r="F77" s="12"/>
      <c r="G77" s="12"/>
      <c r="H77" s="12"/>
      <c r="I77" s="12"/>
      <c r="J77" s="12"/>
      <c r="K77" s="12"/>
      <c r="L77" s="12"/>
    </row>
    <row r="78" spans="1:12" ht="25.5" customHeight="1">
      <c r="A78" s="12"/>
      <c r="B78" s="13"/>
      <c r="C78" s="13"/>
      <c r="D78" s="13"/>
      <c r="E78" s="12"/>
      <c r="F78" s="12"/>
      <c r="G78" s="12"/>
      <c r="H78" s="12"/>
      <c r="I78" s="12"/>
      <c r="J78" s="12"/>
      <c r="K78" s="12"/>
      <c r="L78" s="12"/>
    </row>
    <row r="79" spans="1:12" ht="25.5" customHeight="1">
      <c r="A79" s="12"/>
      <c r="B79" s="13"/>
      <c r="C79" s="13"/>
      <c r="D79" s="13"/>
      <c r="E79" s="12"/>
      <c r="F79" s="12"/>
      <c r="G79" s="12"/>
      <c r="H79" s="12"/>
      <c r="I79" s="12"/>
      <c r="J79" s="12"/>
      <c r="K79" s="12"/>
      <c r="L79" s="12"/>
    </row>
    <row r="80" spans="1:12" ht="25.5" customHeight="1">
      <c r="A80" s="12"/>
      <c r="B80" s="13"/>
      <c r="C80" s="13"/>
      <c r="D80" s="13"/>
      <c r="E80" s="12"/>
      <c r="F80" s="12"/>
      <c r="G80" s="12"/>
      <c r="H80" s="12"/>
      <c r="I80" s="12"/>
      <c r="J80" s="12"/>
      <c r="K80" s="12"/>
      <c r="L80" s="12"/>
    </row>
    <row r="81" spans="1:12" ht="25.5" customHeight="1">
      <c r="A81" s="12"/>
      <c r="B81" s="13"/>
      <c r="C81" s="13"/>
      <c r="D81" s="13"/>
      <c r="E81" s="12"/>
      <c r="F81" s="12"/>
      <c r="G81" s="12"/>
      <c r="H81" s="12"/>
      <c r="I81" s="12"/>
      <c r="J81" s="12"/>
      <c r="K81" s="12"/>
      <c r="L81" s="12"/>
    </row>
    <row r="82" spans="1:12" ht="25.5" customHeight="1">
      <c r="A82" s="12"/>
      <c r="B82" s="13"/>
      <c r="C82" s="13"/>
      <c r="D82" s="13"/>
      <c r="E82" s="12"/>
      <c r="F82" s="12"/>
      <c r="G82" s="12"/>
      <c r="H82" s="12"/>
      <c r="I82" s="12"/>
      <c r="J82" s="12"/>
      <c r="K82" s="12"/>
      <c r="L82" s="12"/>
    </row>
    <row r="83" spans="1:12" ht="25.5" customHeight="1">
      <c r="A83" s="12"/>
      <c r="B83" s="13"/>
      <c r="C83" s="13"/>
      <c r="D83" s="13"/>
      <c r="E83" s="12"/>
      <c r="F83" s="12"/>
      <c r="G83" s="12"/>
      <c r="H83" s="12"/>
      <c r="I83" s="12"/>
      <c r="J83" s="12"/>
      <c r="K83" s="12"/>
      <c r="L83" s="12"/>
    </row>
    <row r="84" spans="1:12" ht="25.5" customHeight="1">
      <c r="A84" s="12"/>
      <c r="B84" s="13"/>
      <c r="C84" s="13"/>
      <c r="D84" s="13"/>
      <c r="E84" s="12"/>
      <c r="F84" s="12"/>
      <c r="G84" s="12"/>
      <c r="H84" s="12"/>
      <c r="I84" s="12"/>
      <c r="J84" s="12"/>
      <c r="K84" s="12"/>
      <c r="L84" s="12"/>
    </row>
    <row r="85" spans="1:12" ht="25.5" customHeight="1">
      <c r="A85" s="12"/>
      <c r="B85" s="13"/>
      <c r="C85" s="13"/>
      <c r="D85" s="13"/>
      <c r="E85" s="12"/>
      <c r="F85" s="12"/>
      <c r="G85" s="12"/>
      <c r="H85" s="12"/>
      <c r="I85" s="12"/>
      <c r="J85" s="12"/>
      <c r="K85" s="12"/>
      <c r="L85" s="12"/>
    </row>
    <row r="86" spans="1:12" ht="25.5" customHeight="1">
      <c r="A86" s="12"/>
      <c r="B86" s="13"/>
      <c r="C86" s="13"/>
      <c r="D86" s="13"/>
      <c r="E86" s="12"/>
      <c r="F86" s="12"/>
      <c r="G86" s="12"/>
      <c r="H86" s="12"/>
      <c r="I86" s="12"/>
      <c r="J86" s="12"/>
      <c r="K86" s="12"/>
      <c r="L86" s="12"/>
    </row>
    <row r="87" spans="1:12" ht="25.5" customHeight="1">
      <c r="A87" s="12"/>
      <c r="B87" s="13"/>
      <c r="C87" s="13"/>
      <c r="D87" s="13"/>
      <c r="E87" s="12"/>
      <c r="F87" s="12"/>
      <c r="G87" s="12"/>
      <c r="H87" s="12"/>
      <c r="I87" s="12"/>
      <c r="J87" s="12"/>
      <c r="K87" s="12"/>
      <c r="L87" s="12"/>
    </row>
    <row r="88" spans="1:12" ht="25.5" customHeight="1">
      <c r="A88" s="12"/>
      <c r="B88" s="13"/>
      <c r="C88" s="13"/>
      <c r="D88" s="13"/>
      <c r="E88" s="12"/>
      <c r="F88" s="12"/>
      <c r="G88" s="12"/>
      <c r="H88" s="12"/>
      <c r="I88" s="12"/>
      <c r="J88" s="12"/>
      <c r="K88" s="12"/>
      <c r="L88" s="12"/>
    </row>
    <row r="89" spans="1:12" ht="25.5" customHeight="1">
      <c r="A89" s="12"/>
      <c r="B89" s="13"/>
      <c r="C89" s="13"/>
      <c r="D89" s="13"/>
      <c r="E89" s="12"/>
      <c r="F89" s="12"/>
      <c r="G89" s="12"/>
      <c r="H89" s="12"/>
      <c r="I89" s="12"/>
      <c r="J89" s="12"/>
      <c r="K89" s="12"/>
      <c r="L89" s="12"/>
    </row>
    <row r="90" spans="1:12" ht="25.5" customHeight="1">
      <c r="A90" s="12"/>
      <c r="B90" s="13"/>
      <c r="C90" s="13"/>
      <c r="D90" s="13"/>
      <c r="E90" s="12"/>
      <c r="F90" s="12"/>
      <c r="G90" s="12"/>
      <c r="H90" s="12"/>
      <c r="I90" s="12"/>
      <c r="J90" s="12"/>
      <c r="K90" s="12"/>
      <c r="L90" s="12"/>
    </row>
    <row r="91" spans="1:12" ht="25.5" customHeight="1">
      <c r="A91" s="12"/>
      <c r="B91" s="13"/>
      <c r="C91" s="13"/>
      <c r="D91" s="13"/>
      <c r="E91" s="12"/>
      <c r="F91" s="12"/>
      <c r="G91" s="12"/>
      <c r="H91" s="12"/>
      <c r="I91" s="12"/>
      <c r="J91" s="12"/>
      <c r="K91" s="12"/>
      <c r="L91" s="12"/>
    </row>
    <row r="92" spans="1:12" ht="25.5" customHeight="1">
      <c r="A92" s="12"/>
      <c r="B92" s="13"/>
      <c r="C92" s="13"/>
      <c r="D92" s="13"/>
      <c r="E92" s="12"/>
      <c r="F92" s="12"/>
      <c r="G92" s="12"/>
      <c r="H92" s="12"/>
      <c r="I92" s="12"/>
      <c r="J92" s="12"/>
      <c r="K92" s="12"/>
      <c r="L92" s="12"/>
    </row>
    <row r="93" spans="1:12" ht="25.5" customHeight="1">
      <c r="A93" s="12"/>
      <c r="B93" s="13"/>
      <c r="C93" s="13"/>
      <c r="D93" s="13"/>
      <c r="E93" s="12"/>
      <c r="F93" s="12"/>
      <c r="G93" s="12"/>
      <c r="H93" s="12"/>
      <c r="I93" s="12"/>
      <c r="J93" s="12"/>
      <c r="K93" s="12"/>
      <c r="L93" s="12"/>
    </row>
    <row r="94" spans="1:12" ht="25.5" customHeight="1">
      <c r="A94" s="12"/>
      <c r="B94" s="13"/>
      <c r="C94" s="13"/>
      <c r="D94" s="13"/>
      <c r="E94" s="12"/>
      <c r="F94" s="12"/>
      <c r="G94" s="12"/>
      <c r="H94" s="12"/>
      <c r="I94" s="12"/>
      <c r="J94" s="12"/>
      <c r="K94" s="12"/>
      <c r="L94" s="12"/>
    </row>
    <row r="95" spans="1:12" ht="25.5" customHeight="1">
      <c r="A95" s="12"/>
      <c r="B95" s="13"/>
      <c r="C95" s="13"/>
      <c r="D95" s="13"/>
      <c r="E95" s="12"/>
      <c r="F95" s="12"/>
      <c r="G95" s="12"/>
      <c r="H95" s="12"/>
      <c r="I95" s="12"/>
      <c r="J95" s="12"/>
      <c r="K95" s="12"/>
      <c r="L95" s="12"/>
    </row>
    <row r="96" spans="1:12" ht="25.5" customHeight="1">
      <c r="A96" s="12"/>
      <c r="B96" s="13"/>
      <c r="C96" s="13"/>
      <c r="D96" s="13"/>
      <c r="E96" s="12"/>
      <c r="F96" s="12"/>
      <c r="G96" s="12"/>
      <c r="H96" s="12"/>
      <c r="I96" s="12"/>
      <c r="J96" s="12"/>
      <c r="K96" s="12"/>
      <c r="L96" s="12"/>
    </row>
    <row r="97" spans="1:12" ht="25.5" customHeight="1">
      <c r="A97" s="12"/>
      <c r="B97" s="13"/>
      <c r="C97" s="13"/>
      <c r="D97" s="13"/>
      <c r="E97" s="12"/>
      <c r="F97" s="12"/>
      <c r="G97" s="12"/>
      <c r="H97" s="12"/>
      <c r="I97" s="12"/>
      <c r="J97" s="12"/>
      <c r="K97" s="12"/>
      <c r="L97" s="12"/>
    </row>
    <row r="98" spans="1:12" ht="25.5" customHeight="1">
      <c r="A98" s="12"/>
      <c r="B98" s="13"/>
      <c r="C98" s="13"/>
      <c r="D98" s="13"/>
      <c r="E98" s="12"/>
      <c r="F98" s="12"/>
      <c r="G98" s="12"/>
      <c r="H98" s="12"/>
      <c r="I98" s="12"/>
      <c r="J98" s="12"/>
      <c r="K98" s="12"/>
      <c r="L98" s="12"/>
    </row>
    <row r="99" spans="1:12" ht="25.5" customHeight="1">
      <c r="A99" s="12"/>
      <c r="B99" s="13"/>
      <c r="C99" s="13"/>
      <c r="D99" s="13"/>
      <c r="E99" s="12"/>
      <c r="F99" s="12"/>
      <c r="G99" s="12"/>
      <c r="H99" s="12"/>
      <c r="I99" s="12"/>
      <c r="J99" s="12"/>
      <c r="K99" s="12"/>
      <c r="L99" s="12"/>
    </row>
    <row r="100" spans="1:12" ht="10.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ht="10.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 horizontalCentered="1"/>
  <pageMargins left="0.39375001192092896" right="0.39375001192092896" top="0.39375001192092896" bottom="0.39375001192092896" header="0" footer="0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9.33203125" style="0" customWidth="1"/>
    <col min="2" max="2" width="36.5" style="0" customWidth="1"/>
    <col min="3" max="3" width="41" style="0" customWidth="1"/>
    <col min="4" max="4" width="36.5" style="0" customWidth="1"/>
    <col min="5" max="7" width="8.66015625" style="0" customWidth="1"/>
  </cols>
  <sheetData>
    <row r="1" spans="1:4" ht="20.25" customHeight="1">
      <c r="A1" s="122"/>
      <c r="B1" s="122"/>
      <c r="C1" s="122"/>
      <c r="D1" s="29" t="s">
        <v>3</v>
      </c>
    </row>
    <row r="2" spans="1:4" ht="20.25" customHeight="1">
      <c r="A2" s="25" t="s">
        <v>4</v>
      </c>
      <c r="B2" s="25"/>
      <c r="C2" s="25"/>
      <c r="D2" s="25"/>
    </row>
    <row r="3" spans="1:4" ht="20.25" customHeight="1">
      <c r="A3" s="123" t="s">
        <v>5</v>
      </c>
      <c r="B3" s="124"/>
      <c r="C3" s="49"/>
      <c r="D3" s="29" t="s">
        <v>6</v>
      </c>
    </row>
    <row r="4" spans="1:4" ht="15" customHeight="1">
      <c r="A4" s="125" t="s">
        <v>7</v>
      </c>
      <c r="B4" s="126"/>
      <c r="C4" s="125" t="s">
        <v>8</v>
      </c>
      <c r="D4" s="126"/>
    </row>
    <row r="5" spans="1:4" ht="15" customHeight="1">
      <c r="A5" s="128" t="s">
        <v>9</v>
      </c>
      <c r="B5" s="130" t="s">
        <v>10</v>
      </c>
      <c r="C5" s="130" t="s">
        <v>9</v>
      </c>
      <c r="D5" s="131" t="s">
        <v>10</v>
      </c>
    </row>
    <row r="6" spans="1:4" ht="15" customHeight="1">
      <c r="A6" s="149" t="s">
        <v>11</v>
      </c>
      <c r="B6" s="211">
        <v>11093253.48</v>
      </c>
      <c r="C6" s="150" t="s">
        <v>12</v>
      </c>
      <c r="D6" s="212">
        <v>9009409.32</v>
      </c>
    </row>
    <row r="7" spans="1:4" ht="15" customHeight="1">
      <c r="A7" s="149" t="s">
        <v>13</v>
      </c>
      <c r="B7" s="211">
        <v>0</v>
      </c>
      <c r="C7" s="150" t="s">
        <v>14</v>
      </c>
      <c r="D7" s="212">
        <v>0</v>
      </c>
    </row>
    <row r="8" spans="1:4" ht="15" customHeight="1">
      <c r="A8" s="149" t="s">
        <v>15</v>
      </c>
      <c r="B8" s="211">
        <v>0</v>
      </c>
      <c r="C8" s="150" t="s">
        <v>16</v>
      </c>
      <c r="D8" s="212">
        <v>0</v>
      </c>
    </row>
    <row r="9" spans="1:4" ht="15" customHeight="1">
      <c r="A9" s="149" t="s">
        <v>17</v>
      </c>
      <c r="B9" s="211">
        <v>0</v>
      </c>
      <c r="C9" s="150" t="s">
        <v>18</v>
      </c>
      <c r="D9" s="212">
        <v>0</v>
      </c>
    </row>
    <row r="10" spans="1:4" ht="15" customHeight="1">
      <c r="A10" s="149" t="s">
        <v>19</v>
      </c>
      <c r="B10" s="211">
        <v>0</v>
      </c>
      <c r="C10" s="150" t="s">
        <v>20</v>
      </c>
      <c r="D10" s="212">
        <v>0</v>
      </c>
    </row>
    <row r="11" spans="1:4" ht="15" customHeight="1">
      <c r="A11" s="149" t="s">
        <v>21</v>
      </c>
      <c r="B11" s="211">
        <v>0</v>
      </c>
      <c r="C11" s="150" t="s">
        <v>22</v>
      </c>
      <c r="D11" s="212">
        <v>0</v>
      </c>
    </row>
    <row r="12" spans="1:4" ht="15" customHeight="1">
      <c r="A12" s="149"/>
      <c r="B12" s="211"/>
      <c r="C12" s="150" t="s">
        <v>23</v>
      </c>
      <c r="D12" s="212">
        <v>0</v>
      </c>
    </row>
    <row r="13" spans="1:4" ht="15" customHeight="1">
      <c r="A13" s="146"/>
      <c r="B13" s="211"/>
      <c r="C13" s="150" t="s">
        <v>24</v>
      </c>
      <c r="D13" s="212">
        <v>821656.92</v>
      </c>
    </row>
    <row r="14" spans="1:4" ht="15" customHeight="1">
      <c r="A14" s="146"/>
      <c r="B14" s="211"/>
      <c r="C14" s="150" t="s">
        <v>25</v>
      </c>
      <c r="D14" s="212">
        <v>0</v>
      </c>
    </row>
    <row r="15" spans="1:4" ht="15" customHeight="1">
      <c r="A15" s="146"/>
      <c r="B15" s="213"/>
      <c r="C15" s="150" t="s">
        <v>26</v>
      </c>
      <c r="D15" s="212">
        <v>435644.4</v>
      </c>
    </row>
    <row r="16" spans="1:4" ht="15" customHeight="1">
      <c r="A16" s="146"/>
      <c r="B16" s="143"/>
      <c r="C16" s="150" t="s">
        <v>27</v>
      </c>
      <c r="D16" s="212">
        <v>0</v>
      </c>
    </row>
    <row r="17" spans="1:4" ht="15" customHeight="1">
      <c r="A17" s="146"/>
      <c r="B17" s="143"/>
      <c r="C17" s="150" t="s">
        <v>28</v>
      </c>
      <c r="D17" s="212">
        <v>0</v>
      </c>
    </row>
    <row r="18" spans="1:4" ht="15" customHeight="1">
      <c r="A18" s="146"/>
      <c r="B18" s="143"/>
      <c r="C18" s="150" t="s">
        <v>29</v>
      </c>
      <c r="D18" s="212">
        <v>0</v>
      </c>
    </row>
    <row r="19" spans="1:4" ht="15" customHeight="1">
      <c r="A19" s="146"/>
      <c r="B19" s="143"/>
      <c r="C19" s="150" t="s">
        <v>30</v>
      </c>
      <c r="D19" s="212">
        <v>0</v>
      </c>
    </row>
    <row r="20" spans="1:4" ht="15" customHeight="1">
      <c r="A20" s="146"/>
      <c r="B20" s="143"/>
      <c r="C20" s="150" t="s">
        <v>31</v>
      </c>
      <c r="D20" s="212">
        <v>0</v>
      </c>
    </row>
    <row r="21" spans="1:4" ht="15" customHeight="1">
      <c r="A21" s="146"/>
      <c r="B21" s="143"/>
      <c r="C21" s="150" t="s">
        <v>32</v>
      </c>
      <c r="D21" s="212">
        <v>0</v>
      </c>
    </row>
    <row r="22" spans="1:4" ht="15" customHeight="1">
      <c r="A22" s="146"/>
      <c r="B22" s="143"/>
      <c r="C22" s="150" t="s">
        <v>33</v>
      </c>
      <c r="D22" s="212">
        <v>0</v>
      </c>
    </row>
    <row r="23" spans="1:4" ht="15" customHeight="1">
      <c r="A23" s="146"/>
      <c r="B23" s="143"/>
      <c r="C23" s="150" t="s">
        <v>34</v>
      </c>
      <c r="D23" s="212">
        <v>0</v>
      </c>
    </row>
    <row r="24" spans="1:4" ht="15" customHeight="1">
      <c r="A24" s="146"/>
      <c r="B24" s="143"/>
      <c r="C24" s="150" t="s">
        <v>35</v>
      </c>
      <c r="D24" s="212">
        <v>0</v>
      </c>
    </row>
    <row r="25" spans="1:4" ht="15" customHeight="1">
      <c r="A25" s="146"/>
      <c r="B25" s="143"/>
      <c r="C25" s="150" t="s">
        <v>36</v>
      </c>
      <c r="D25" s="212">
        <v>826542.84</v>
      </c>
    </row>
    <row r="26" spans="1:4" ht="15" customHeight="1">
      <c r="A26" s="149"/>
      <c r="B26" s="143"/>
      <c r="C26" s="150" t="s">
        <v>37</v>
      </c>
      <c r="D26" s="212">
        <v>0</v>
      </c>
    </row>
    <row r="27" spans="1:4" ht="15" customHeight="1">
      <c r="A27" s="149"/>
      <c r="B27" s="143"/>
      <c r="C27" s="150" t="s">
        <v>38</v>
      </c>
      <c r="D27" s="212">
        <v>0</v>
      </c>
    </row>
    <row r="28" spans="1:4" ht="15" customHeight="1">
      <c r="A28" s="149"/>
      <c r="B28" s="143"/>
      <c r="C28" s="150" t="s">
        <v>39</v>
      </c>
      <c r="D28" s="212">
        <v>0</v>
      </c>
    </row>
    <row r="29" spans="1:4" ht="15" customHeight="1">
      <c r="A29" s="149"/>
      <c r="B29" s="143"/>
      <c r="C29" s="150" t="s">
        <v>40</v>
      </c>
      <c r="D29" s="212">
        <v>0</v>
      </c>
    </row>
    <row r="30" spans="1:4" ht="15" customHeight="1">
      <c r="A30" s="149"/>
      <c r="B30" s="143"/>
      <c r="C30" s="150" t="s">
        <v>41</v>
      </c>
      <c r="D30" s="212">
        <v>0</v>
      </c>
    </row>
    <row r="31" spans="1:4" ht="15" customHeight="1">
      <c r="A31" s="149"/>
      <c r="B31" s="143"/>
      <c r="C31" s="150" t="s">
        <v>42</v>
      </c>
      <c r="D31" s="212">
        <v>0</v>
      </c>
    </row>
    <row r="32" spans="1:4" ht="15" customHeight="1">
      <c r="A32" s="149"/>
      <c r="B32" s="143"/>
      <c r="C32" s="150" t="s">
        <v>43</v>
      </c>
      <c r="D32" s="212">
        <v>0</v>
      </c>
    </row>
    <row r="33" spans="1:4" ht="15" customHeight="1">
      <c r="A33" s="149"/>
      <c r="B33" s="143"/>
      <c r="C33" s="150" t="s">
        <v>44</v>
      </c>
      <c r="D33" s="212">
        <v>0</v>
      </c>
    </row>
    <row r="34" spans="1:4" ht="15" customHeight="1">
      <c r="A34" s="214"/>
      <c r="B34" s="215"/>
      <c r="C34" s="216" t="s">
        <v>45</v>
      </c>
      <c r="D34" s="217">
        <v>0</v>
      </c>
    </row>
    <row r="35" spans="1:4" ht="15" customHeight="1">
      <c r="A35" s="218"/>
      <c r="B35" s="134"/>
      <c r="C35" s="150" t="s">
        <v>46</v>
      </c>
      <c r="D35" s="155" t="s">
        <v>47</v>
      </c>
    </row>
    <row r="36" spans="1:4" ht="15" customHeight="1">
      <c r="A36" s="219" t="s">
        <v>48</v>
      </c>
      <c r="B36" s="220">
        <f>SUM(B6:B33)</f>
        <v>11093253.48</v>
      </c>
      <c r="C36" s="221" t="s">
        <v>49</v>
      </c>
      <c r="D36" s="222">
        <f>SUM(D6:D35)</f>
        <v>11093253.48</v>
      </c>
    </row>
    <row r="37" spans="1:4" ht="15" customHeight="1">
      <c r="A37" s="149" t="s">
        <v>50</v>
      </c>
      <c r="B37" s="161"/>
      <c r="C37" s="160" t="s">
        <v>51</v>
      </c>
      <c r="D37" s="134"/>
    </row>
    <row r="38" spans="1:4" ht="15" customHeight="1">
      <c r="A38" s="149" t="s">
        <v>52</v>
      </c>
      <c r="B38" s="161">
        <v>0</v>
      </c>
      <c r="C38" s="160" t="s">
        <v>53</v>
      </c>
      <c r="D38" s="134"/>
    </row>
    <row r="39" spans="1:4" ht="15" customHeight="1">
      <c r="A39" s="149"/>
      <c r="B39" s="161"/>
      <c r="C39" s="160" t="s">
        <v>54</v>
      </c>
      <c r="D39" s="134"/>
    </row>
    <row r="40" spans="1:4" ht="15" customHeight="1">
      <c r="A40" s="149"/>
      <c r="B40" s="223"/>
      <c r="C40" s="160"/>
      <c r="D40" s="155"/>
    </row>
    <row r="41" spans="1:4" ht="15" customHeight="1">
      <c r="A41" s="152" t="s">
        <v>55</v>
      </c>
      <c r="B41" s="224">
        <f>SUM(B36:B38)</f>
        <v>11093253.48</v>
      </c>
      <c r="C41" s="168" t="s">
        <v>56</v>
      </c>
      <c r="D41" s="155">
        <f>SUM(D36,D37,D39)</f>
        <v>11093253.48</v>
      </c>
    </row>
    <row r="42" spans="1:4" ht="20.25" customHeight="1">
      <c r="A42" s="172"/>
      <c r="B42" s="225"/>
      <c r="C42" s="174"/>
      <c r="D42" s="226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E10" sqref="E10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05"/>
      <c r="T1" s="110" t="s">
        <v>57</v>
      </c>
    </row>
    <row r="2" spans="1:20" ht="19.5" customHeight="1">
      <c r="A2" s="25" t="s">
        <v>58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>
      <c r="A3" s="195" t="s">
        <v>5</v>
      </c>
      <c r="B3" s="195"/>
      <c r="C3" s="195"/>
      <c r="D3" s="195"/>
      <c r="E3" s="27"/>
      <c r="F3" s="52"/>
      <c r="G3" s="52"/>
      <c r="H3" s="52"/>
      <c r="I3" s="52"/>
      <c r="J3" s="98"/>
      <c r="K3" s="98"/>
      <c r="L3" s="98"/>
      <c r="M3" s="98"/>
      <c r="N3" s="98"/>
      <c r="O3" s="98"/>
      <c r="P3" s="98"/>
      <c r="Q3" s="98"/>
      <c r="R3" s="98"/>
      <c r="S3" s="106"/>
      <c r="T3" s="29" t="s">
        <v>6</v>
      </c>
    </row>
    <row r="4" spans="1:20" ht="19.5" customHeight="1">
      <c r="A4" s="30" t="s">
        <v>59</v>
      </c>
      <c r="B4" s="31"/>
      <c r="C4" s="31"/>
      <c r="D4" s="31"/>
      <c r="E4" s="32"/>
      <c r="F4" s="89" t="s">
        <v>60</v>
      </c>
      <c r="G4" s="117" t="s">
        <v>61</v>
      </c>
      <c r="H4" s="114" t="s">
        <v>62</v>
      </c>
      <c r="I4" s="115"/>
      <c r="J4" s="121"/>
      <c r="K4" s="89" t="s">
        <v>63</v>
      </c>
      <c r="L4" s="37"/>
      <c r="M4" s="196" t="s">
        <v>64</v>
      </c>
      <c r="N4" s="197" t="s">
        <v>65</v>
      </c>
      <c r="O4" s="198"/>
      <c r="P4" s="198"/>
      <c r="Q4" s="198"/>
      <c r="R4" s="207"/>
      <c r="S4" s="89" t="s">
        <v>66</v>
      </c>
      <c r="T4" s="37" t="s">
        <v>67</v>
      </c>
    </row>
    <row r="5" spans="1:20" ht="19.5" customHeight="1">
      <c r="A5" s="30" t="s">
        <v>68</v>
      </c>
      <c r="B5" s="31"/>
      <c r="C5" s="32"/>
      <c r="D5" s="116" t="s">
        <v>69</v>
      </c>
      <c r="E5" s="36" t="s">
        <v>70</v>
      </c>
      <c r="F5" s="37"/>
      <c r="G5" s="117"/>
      <c r="H5" s="108" t="s">
        <v>71</v>
      </c>
      <c r="I5" s="108" t="s">
        <v>72</v>
      </c>
      <c r="J5" s="108" t="s">
        <v>73</v>
      </c>
      <c r="K5" s="199" t="s">
        <v>74</v>
      </c>
      <c r="L5" s="37" t="s">
        <v>75</v>
      </c>
      <c r="M5" s="200"/>
      <c r="N5" s="201" t="s">
        <v>76</v>
      </c>
      <c r="O5" s="201" t="s">
        <v>77</v>
      </c>
      <c r="P5" s="201" t="s">
        <v>78</v>
      </c>
      <c r="Q5" s="201" t="s">
        <v>79</v>
      </c>
      <c r="R5" s="201" t="s">
        <v>80</v>
      </c>
      <c r="S5" s="37"/>
      <c r="T5" s="37"/>
    </row>
    <row r="6" spans="1:20" ht="30.75" customHeight="1">
      <c r="A6" s="39" t="s">
        <v>81</v>
      </c>
      <c r="B6" s="38" t="s">
        <v>82</v>
      </c>
      <c r="C6" s="40" t="s">
        <v>83</v>
      </c>
      <c r="D6" s="42"/>
      <c r="E6" s="42"/>
      <c r="F6" s="43"/>
      <c r="G6" s="120"/>
      <c r="H6" s="109"/>
      <c r="I6" s="109"/>
      <c r="J6" s="109"/>
      <c r="K6" s="202"/>
      <c r="L6" s="43"/>
      <c r="M6" s="203"/>
      <c r="N6" s="43"/>
      <c r="O6" s="43"/>
      <c r="P6" s="43"/>
      <c r="Q6" s="43"/>
      <c r="R6" s="43"/>
      <c r="S6" s="43"/>
      <c r="T6" s="43"/>
    </row>
    <row r="7" spans="1:20" ht="19.5" customHeight="1">
      <c r="A7" s="45" t="s">
        <v>84</v>
      </c>
      <c r="B7" s="45" t="s">
        <v>84</v>
      </c>
      <c r="C7" s="45" t="s">
        <v>84</v>
      </c>
      <c r="D7" s="45" t="s">
        <v>84</v>
      </c>
      <c r="E7" s="45" t="s">
        <v>60</v>
      </c>
      <c r="F7" s="68">
        <v>11093253.48</v>
      </c>
      <c r="G7" s="69">
        <v>0</v>
      </c>
      <c r="H7" s="69">
        <v>11093253.48</v>
      </c>
      <c r="I7" s="69">
        <v>0</v>
      </c>
      <c r="J7" s="48">
        <v>0</v>
      </c>
      <c r="K7" s="204">
        <v>0</v>
      </c>
      <c r="L7" s="97">
        <v>0</v>
      </c>
      <c r="M7" s="205">
        <v>0</v>
      </c>
      <c r="N7" s="88">
        <f aca="true" t="shared" si="0" ref="N7:N19">SUM(O7:R7)</f>
        <v>0</v>
      </c>
      <c r="O7" s="206">
        <v>0</v>
      </c>
      <c r="P7" s="97"/>
      <c r="Q7" s="97"/>
      <c r="R7" s="208"/>
      <c r="S7" s="209">
        <v>0</v>
      </c>
      <c r="T7" s="210"/>
    </row>
    <row r="8" spans="1:20" ht="19.5" customHeight="1">
      <c r="A8" s="45" t="s">
        <v>84</v>
      </c>
      <c r="B8" s="45" t="s">
        <v>84</v>
      </c>
      <c r="C8" s="45" t="s">
        <v>84</v>
      </c>
      <c r="D8" s="45" t="s">
        <v>84</v>
      </c>
      <c r="E8" s="45" t="s">
        <v>0</v>
      </c>
      <c r="F8" s="68">
        <v>11093253.48</v>
      </c>
      <c r="G8" s="69">
        <v>0</v>
      </c>
      <c r="H8" s="69">
        <v>11093253.48</v>
      </c>
      <c r="I8" s="69">
        <v>0</v>
      </c>
      <c r="J8" s="48">
        <v>0</v>
      </c>
      <c r="K8" s="204">
        <v>0</v>
      </c>
      <c r="L8" s="97">
        <v>0</v>
      </c>
      <c r="M8" s="205">
        <v>0</v>
      </c>
      <c r="N8" s="88">
        <f t="shared" si="0"/>
        <v>0</v>
      </c>
      <c r="O8" s="206">
        <v>0</v>
      </c>
      <c r="P8" s="97"/>
      <c r="Q8" s="97"/>
      <c r="R8" s="208"/>
      <c r="S8" s="209">
        <v>0</v>
      </c>
      <c r="T8" s="210"/>
    </row>
    <row r="9" spans="1:20" ht="19.5" customHeight="1">
      <c r="A9" s="45" t="s">
        <v>84</v>
      </c>
      <c r="B9" s="45" t="s">
        <v>84</v>
      </c>
      <c r="C9" s="45" t="s">
        <v>84</v>
      </c>
      <c r="D9" s="45" t="s">
        <v>85</v>
      </c>
      <c r="E9" s="45" t="s">
        <v>86</v>
      </c>
      <c r="F9" s="68">
        <v>11093253.48</v>
      </c>
      <c r="G9" s="69">
        <v>0</v>
      </c>
      <c r="H9" s="69">
        <v>11093253.48</v>
      </c>
      <c r="I9" s="69">
        <v>0</v>
      </c>
      <c r="J9" s="48">
        <v>0</v>
      </c>
      <c r="K9" s="204">
        <v>0</v>
      </c>
      <c r="L9" s="97">
        <v>0</v>
      </c>
      <c r="M9" s="205">
        <v>0</v>
      </c>
      <c r="N9" s="88">
        <f t="shared" si="0"/>
        <v>0</v>
      </c>
      <c r="O9" s="206">
        <v>0</v>
      </c>
      <c r="P9" s="97"/>
      <c r="Q9" s="97"/>
      <c r="R9" s="208"/>
      <c r="S9" s="209">
        <v>0</v>
      </c>
      <c r="T9" s="210"/>
    </row>
    <row r="10" spans="1:20" ht="19.5" customHeight="1">
      <c r="A10" s="45" t="s">
        <v>87</v>
      </c>
      <c r="B10" s="45" t="s">
        <v>88</v>
      </c>
      <c r="C10" s="45" t="s">
        <v>89</v>
      </c>
      <c r="D10" s="45" t="s">
        <v>90</v>
      </c>
      <c r="E10" s="45" t="s">
        <v>91</v>
      </c>
      <c r="F10" s="68">
        <v>7235162.96</v>
      </c>
      <c r="G10" s="69">
        <v>0</v>
      </c>
      <c r="H10" s="69">
        <v>7235162.96</v>
      </c>
      <c r="I10" s="69">
        <v>0</v>
      </c>
      <c r="J10" s="48">
        <v>0</v>
      </c>
      <c r="K10" s="204">
        <v>0</v>
      </c>
      <c r="L10" s="97">
        <v>0</v>
      </c>
      <c r="M10" s="205">
        <v>0</v>
      </c>
      <c r="N10" s="88">
        <f t="shared" si="0"/>
        <v>0</v>
      </c>
      <c r="O10" s="206">
        <v>0</v>
      </c>
      <c r="P10" s="97"/>
      <c r="Q10" s="97"/>
      <c r="R10" s="208"/>
      <c r="S10" s="209">
        <v>0</v>
      </c>
      <c r="T10" s="210"/>
    </row>
    <row r="11" spans="1:20" ht="19.5" customHeight="1">
      <c r="A11" s="45" t="s">
        <v>87</v>
      </c>
      <c r="B11" s="45" t="s">
        <v>88</v>
      </c>
      <c r="C11" s="45" t="s">
        <v>92</v>
      </c>
      <c r="D11" s="45" t="s">
        <v>90</v>
      </c>
      <c r="E11" s="45" t="s">
        <v>93</v>
      </c>
      <c r="F11" s="68">
        <v>150000</v>
      </c>
      <c r="G11" s="69">
        <v>0</v>
      </c>
      <c r="H11" s="69">
        <v>150000</v>
      </c>
      <c r="I11" s="69">
        <v>0</v>
      </c>
      <c r="J11" s="48">
        <v>0</v>
      </c>
      <c r="K11" s="204">
        <v>0</v>
      </c>
      <c r="L11" s="97">
        <v>0</v>
      </c>
      <c r="M11" s="205">
        <v>0</v>
      </c>
      <c r="N11" s="88">
        <f t="shared" si="0"/>
        <v>0</v>
      </c>
      <c r="O11" s="206">
        <v>0</v>
      </c>
      <c r="P11" s="97"/>
      <c r="Q11" s="97"/>
      <c r="R11" s="208"/>
      <c r="S11" s="209">
        <v>0</v>
      </c>
      <c r="T11" s="210"/>
    </row>
    <row r="12" spans="1:20" ht="19.5" customHeight="1">
      <c r="A12" s="45" t="s">
        <v>87</v>
      </c>
      <c r="B12" s="45" t="s">
        <v>88</v>
      </c>
      <c r="C12" s="45" t="s">
        <v>94</v>
      </c>
      <c r="D12" s="45" t="s">
        <v>90</v>
      </c>
      <c r="E12" s="45" t="s">
        <v>95</v>
      </c>
      <c r="F12" s="68">
        <v>90000</v>
      </c>
      <c r="G12" s="69">
        <v>0</v>
      </c>
      <c r="H12" s="69">
        <v>90000</v>
      </c>
      <c r="I12" s="69">
        <v>0</v>
      </c>
      <c r="J12" s="48">
        <v>0</v>
      </c>
      <c r="K12" s="204">
        <v>0</v>
      </c>
      <c r="L12" s="97">
        <v>0</v>
      </c>
      <c r="M12" s="205">
        <v>0</v>
      </c>
      <c r="N12" s="88">
        <f t="shared" si="0"/>
        <v>0</v>
      </c>
      <c r="O12" s="206">
        <v>0</v>
      </c>
      <c r="P12" s="97"/>
      <c r="Q12" s="97"/>
      <c r="R12" s="208"/>
      <c r="S12" s="209">
        <v>0</v>
      </c>
      <c r="T12" s="210"/>
    </row>
    <row r="13" spans="1:20" ht="19.5" customHeight="1">
      <c r="A13" s="45" t="s">
        <v>87</v>
      </c>
      <c r="B13" s="45" t="s">
        <v>88</v>
      </c>
      <c r="C13" s="45" t="s">
        <v>96</v>
      </c>
      <c r="D13" s="45" t="s">
        <v>90</v>
      </c>
      <c r="E13" s="45" t="s">
        <v>97</v>
      </c>
      <c r="F13" s="68">
        <v>1464246.36</v>
      </c>
      <c r="G13" s="69">
        <v>0</v>
      </c>
      <c r="H13" s="69">
        <v>1464246.36</v>
      </c>
      <c r="I13" s="69">
        <v>0</v>
      </c>
      <c r="J13" s="48">
        <v>0</v>
      </c>
      <c r="K13" s="204">
        <v>0</v>
      </c>
      <c r="L13" s="97">
        <v>0</v>
      </c>
      <c r="M13" s="205">
        <v>0</v>
      </c>
      <c r="N13" s="88">
        <f t="shared" si="0"/>
        <v>0</v>
      </c>
      <c r="O13" s="206">
        <v>0</v>
      </c>
      <c r="P13" s="97"/>
      <c r="Q13" s="97"/>
      <c r="R13" s="208"/>
      <c r="S13" s="209">
        <v>0</v>
      </c>
      <c r="T13" s="210"/>
    </row>
    <row r="14" spans="1:20" ht="19.5" customHeight="1">
      <c r="A14" s="45" t="s">
        <v>87</v>
      </c>
      <c r="B14" s="45" t="s">
        <v>88</v>
      </c>
      <c r="C14" s="45" t="s">
        <v>98</v>
      </c>
      <c r="D14" s="45" t="s">
        <v>90</v>
      </c>
      <c r="E14" s="45" t="s">
        <v>99</v>
      </c>
      <c r="F14" s="68">
        <v>70000</v>
      </c>
      <c r="G14" s="69">
        <v>0</v>
      </c>
      <c r="H14" s="69">
        <v>70000</v>
      </c>
      <c r="I14" s="69">
        <v>0</v>
      </c>
      <c r="J14" s="48">
        <v>0</v>
      </c>
      <c r="K14" s="204">
        <v>0</v>
      </c>
      <c r="L14" s="97">
        <v>0</v>
      </c>
      <c r="M14" s="205">
        <v>0</v>
      </c>
      <c r="N14" s="88">
        <f t="shared" si="0"/>
        <v>0</v>
      </c>
      <c r="O14" s="206">
        <v>0</v>
      </c>
      <c r="P14" s="97"/>
      <c r="Q14" s="97"/>
      <c r="R14" s="208"/>
      <c r="S14" s="209">
        <v>0</v>
      </c>
      <c r="T14" s="210"/>
    </row>
    <row r="15" spans="1:20" ht="19.5" customHeight="1">
      <c r="A15" s="45" t="s">
        <v>100</v>
      </c>
      <c r="B15" s="45" t="s">
        <v>101</v>
      </c>
      <c r="C15" s="45" t="s">
        <v>101</v>
      </c>
      <c r="D15" s="45" t="s">
        <v>90</v>
      </c>
      <c r="E15" s="45" t="s">
        <v>102</v>
      </c>
      <c r="F15" s="68">
        <v>787766.4</v>
      </c>
      <c r="G15" s="69">
        <v>0</v>
      </c>
      <c r="H15" s="69">
        <v>787766.4</v>
      </c>
      <c r="I15" s="69">
        <v>0</v>
      </c>
      <c r="J15" s="48">
        <v>0</v>
      </c>
      <c r="K15" s="204">
        <v>0</v>
      </c>
      <c r="L15" s="97">
        <v>0</v>
      </c>
      <c r="M15" s="205">
        <v>0</v>
      </c>
      <c r="N15" s="88">
        <f t="shared" si="0"/>
        <v>0</v>
      </c>
      <c r="O15" s="206">
        <v>0</v>
      </c>
      <c r="P15" s="97"/>
      <c r="Q15" s="97"/>
      <c r="R15" s="208"/>
      <c r="S15" s="209">
        <v>0</v>
      </c>
      <c r="T15" s="210"/>
    </row>
    <row r="16" spans="1:20" ht="19.5" customHeight="1">
      <c r="A16" s="45" t="s">
        <v>100</v>
      </c>
      <c r="B16" s="45" t="s">
        <v>98</v>
      </c>
      <c r="C16" s="45" t="s">
        <v>98</v>
      </c>
      <c r="D16" s="45" t="s">
        <v>90</v>
      </c>
      <c r="E16" s="45" t="s">
        <v>103</v>
      </c>
      <c r="F16" s="68">
        <v>33890.52</v>
      </c>
      <c r="G16" s="69">
        <v>0</v>
      </c>
      <c r="H16" s="69">
        <v>33890.52</v>
      </c>
      <c r="I16" s="69">
        <v>0</v>
      </c>
      <c r="J16" s="48">
        <v>0</v>
      </c>
      <c r="K16" s="204">
        <v>0</v>
      </c>
      <c r="L16" s="97">
        <v>0</v>
      </c>
      <c r="M16" s="205">
        <v>0</v>
      </c>
      <c r="N16" s="88">
        <f t="shared" si="0"/>
        <v>0</v>
      </c>
      <c r="O16" s="206">
        <v>0</v>
      </c>
      <c r="P16" s="97"/>
      <c r="Q16" s="97"/>
      <c r="R16" s="208"/>
      <c r="S16" s="209">
        <v>0</v>
      </c>
      <c r="T16" s="210"/>
    </row>
    <row r="17" spans="1:20" ht="19.5" customHeight="1">
      <c r="A17" s="45" t="s">
        <v>104</v>
      </c>
      <c r="B17" s="45" t="s">
        <v>105</v>
      </c>
      <c r="C17" s="45" t="s">
        <v>89</v>
      </c>
      <c r="D17" s="45" t="s">
        <v>90</v>
      </c>
      <c r="E17" s="45" t="s">
        <v>106</v>
      </c>
      <c r="F17" s="68">
        <v>302839.92</v>
      </c>
      <c r="G17" s="69">
        <v>0</v>
      </c>
      <c r="H17" s="69">
        <v>302839.92</v>
      </c>
      <c r="I17" s="69">
        <v>0</v>
      </c>
      <c r="J17" s="48">
        <v>0</v>
      </c>
      <c r="K17" s="204">
        <v>0</v>
      </c>
      <c r="L17" s="97">
        <v>0</v>
      </c>
      <c r="M17" s="205">
        <v>0</v>
      </c>
      <c r="N17" s="88">
        <f t="shared" si="0"/>
        <v>0</v>
      </c>
      <c r="O17" s="206">
        <v>0</v>
      </c>
      <c r="P17" s="97"/>
      <c r="Q17" s="97"/>
      <c r="R17" s="208"/>
      <c r="S17" s="209">
        <v>0</v>
      </c>
      <c r="T17" s="210"/>
    </row>
    <row r="18" spans="1:20" ht="19.5" customHeight="1">
      <c r="A18" s="45" t="s">
        <v>104</v>
      </c>
      <c r="B18" s="45" t="s">
        <v>105</v>
      </c>
      <c r="C18" s="45" t="s">
        <v>107</v>
      </c>
      <c r="D18" s="45" t="s">
        <v>90</v>
      </c>
      <c r="E18" s="45" t="s">
        <v>108</v>
      </c>
      <c r="F18" s="68">
        <v>132804.48</v>
      </c>
      <c r="G18" s="69">
        <v>0</v>
      </c>
      <c r="H18" s="69">
        <v>132804.48</v>
      </c>
      <c r="I18" s="69">
        <v>0</v>
      </c>
      <c r="J18" s="48">
        <v>0</v>
      </c>
      <c r="K18" s="204">
        <v>0</v>
      </c>
      <c r="L18" s="97">
        <v>0</v>
      </c>
      <c r="M18" s="205">
        <v>0</v>
      </c>
      <c r="N18" s="88">
        <f t="shared" si="0"/>
        <v>0</v>
      </c>
      <c r="O18" s="206">
        <v>0</v>
      </c>
      <c r="P18" s="97"/>
      <c r="Q18" s="97"/>
      <c r="R18" s="208"/>
      <c r="S18" s="209">
        <v>0</v>
      </c>
      <c r="T18" s="210"/>
    </row>
    <row r="19" spans="1:20" ht="19.5" customHeight="1">
      <c r="A19" s="45" t="s">
        <v>109</v>
      </c>
      <c r="B19" s="45" t="s">
        <v>107</v>
      </c>
      <c r="C19" s="45" t="s">
        <v>89</v>
      </c>
      <c r="D19" s="45" t="s">
        <v>90</v>
      </c>
      <c r="E19" s="45" t="s">
        <v>110</v>
      </c>
      <c r="F19" s="68">
        <v>826542.84</v>
      </c>
      <c r="G19" s="69">
        <v>0</v>
      </c>
      <c r="H19" s="69">
        <v>826542.84</v>
      </c>
      <c r="I19" s="69">
        <v>0</v>
      </c>
      <c r="J19" s="48">
        <v>0</v>
      </c>
      <c r="K19" s="204">
        <v>0</v>
      </c>
      <c r="L19" s="97">
        <v>0</v>
      </c>
      <c r="M19" s="205">
        <v>0</v>
      </c>
      <c r="N19" s="88">
        <f t="shared" si="0"/>
        <v>0</v>
      </c>
      <c r="O19" s="206">
        <v>0</v>
      </c>
      <c r="P19" s="97"/>
      <c r="Q19" s="97"/>
      <c r="R19" s="208"/>
      <c r="S19" s="209">
        <v>0</v>
      </c>
      <c r="T19" s="210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7" width="16.5" style="0" customWidth="1"/>
    <col min="8" max="10" width="14.5" style="0" customWidth="1"/>
    <col min="11" max="12" width="10.66015625" style="0" customWidth="1"/>
  </cols>
  <sheetData>
    <row r="1" spans="1:10" ht="19.5" customHeight="1">
      <c r="A1" s="49"/>
      <c r="B1" s="175"/>
      <c r="C1" s="175"/>
      <c r="D1" s="175"/>
      <c r="E1" s="175"/>
      <c r="F1" s="175"/>
      <c r="G1" s="175"/>
      <c r="H1" s="175"/>
      <c r="I1" s="175"/>
      <c r="J1" s="192" t="s">
        <v>111</v>
      </c>
    </row>
    <row r="2" spans="1:10" ht="19.5" customHeight="1">
      <c r="A2" s="25" t="s">
        <v>112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9.5" customHeight="1">
      <c r="A3" s="123" t="s">
        <v>5</v>
      </c>
      <c r="B3" s="124"/>
      <c r="C3" s="124"/>
      <c r="D3" s="124"/>
      <c r="E3" s="124"/>
      <c r="F3" s="176"/>
      <c r="G3" s="176"/>
      <c r="H3" s="176"/>
      <c r="I3" s="176"/>
      <c r="J3" s="29" t="s">
        <v>6</v>
      </c>
    </row>
    <row r="4" spans="1:10" ht="19.5" customHeight="1">
      <c r="A4" s="125" t="s">
        <v>59</v>
      </c>
      <c r="B4" s="127"/>
      <c r="C4" s="127"/>
      <c r="D4" s="127"/>
      <c r="E4" s="126"/>
      <c r="F4" s="177" t="s">
        <v>60</v>
      </c>
      <c r="G4" s="178" t="s">
        <v>113</v>
      </c>
      <c r="H4" s="179" t="s">
        <v>114</v>
      </c>
      <c r="I4" s="179" t="s">
        <v>115</v>
      </c>
      <c r="J4" s="184" t="s">
        <v>116</v>
      </c>
    </row>
    <row r="5" spans="1:10" ht="19.5" customHeight="1">
      <c r="A5" s="125" t="s">
        <v>68</v>
      </c>
      <c r="B5" s="127"/>
      <c r="C5" s="126"/>
      <c r="D5" s="180" t="s">
        <v>69</v>
      </c>
      <c r="E5" s="181" t="s">
        <v>117</v>
      </c>
      <c r="F5" s="178"/>
      <c r="G5" s="178"/>
      <c r="H5" s="179"/>
      <c r="I5" s="179"/>
      <c r="J5" s="184"/>
    </row>
    <row r="6" spans="1:10" ht="15" customHeight="1">
      <c r="A6" s="182" t="s">
        <v>81</v>
      </c>
      <c r="B6" s="182" t="s">
        <v>82</v>
      </c>
      <c r="C6" s="183" t="s">
        <v>83</v>
      </c>
      <c r="D6" s="184"/>
      <c r="E6" s="185"/>
      <c r="F6" s="186"/>
      <c r="G6" s="186"/>
      <c r="H6" s="187"/>
      <c r="I6" s="187"/>
      <c r="J6" s="193"/>
    </row>
    <row r="7" spans="1:10" ht="19.5" customHeight="1">
      <c r="A7" s="188" t="s">
        <v>84</v>
      </c>
      <c r="B7" s="188" t="s">
        <v>84</v>
      </c>
      <c r="C7" s="188" t="s">
        <v>84</v>
      </c>
      <c r="D7" s="189" t="s">
        <v>84</v>
      </c>
      <c r="E7" s="189" t="s">
        <v>60</v>
      </c>
      <c r="F7" s="190">
        <f aca="true" t="shared" si="0" ref="F7:F19">SUM(G7:J7)</f>
        <v>11093253.48</v>
      </c>
      <c r="G7" s="191">
        <v>10783253.48</v>
      </c>
      <c r="H7" s="191">
        <v>310000</v>
      </c>
      <c r="I7" s="191"/>
      <c r="J7" s="194"/>
    </row>
    <row r="8" spans="1:10" ht="19.5" customHeight="1">
      <c r="A8" s="188" t="s">
        <v>84</v>
      </c>
      <c r="B8" s="188" t="s">
        <v>84</v>
      </c>
      <c r="C8" s="188" t="s">
        <v>84</v>
      </c>
      <c r="D8" s="189" t="s">
        <v>84</v>
      </c>
      <c r="E8" s="189" t="s">
        <v>0</v>
      </c>
      <c r="F8" s="190">
        <f t="shared" si="0"/>
        <v>11093253.48</v>
      </c>
      <c r="G8" s="191">
        <v>10783253.48</v>
      </c>
      <c r="H8" s="191">
        <v>310000</v>
      </c>
      <c r="I8" s="191"/>
      <c r="J8" s="194"/>
    </row>
    <row r="9" spans="1:10" ht="19.5" customHeight="1">
      <c r="A9" s="188" t="s">
        <v>84</v>
      </c>
      <c r="B9" s="188" t="s">
        <v>84</v>
      </c>
      <c r="C9" s="188" t="s">
        <v>84</v>
      </c>
      <c r="D9" s="189" t="s">
        <v>85</v>
      </c>
      <c r="E9" s="189" t="s">
        <v>86</v>
      </c>
      <c r="F9" s="190">
        <f t="shared" si="0"/>
        <v>11093253.48</v>
      </c>
      <c r="G9" s="191">
        <v>10783253.48</v>
      </c>
      <c r="H9" s="191">
        <v>310000</v>
      </c>
      <c r="I9" s="191"/>
      <c r="J9" s="194"/>
    </row>
    <row r="10" spans="1:10" ht="19.5" customHeight="1">
      <c r="A10" s="188" t="s">
        <v>87</v>
      </c>
      <c r="B10" s="188" t="s">
        <v>88</v>
      </c>
      <c r="C10" s="188" t="s">
        <v>89</v>
      </c>
      <c r="D10" s="189" t="s">
        <v>90</v>
      </c>
      <c r="E10" s="189" t="s">
        <v>91</v>
      </c>
      <c r="F10" s="190">
        <f t="shared" si="0"/>
        <v>7235162.96</v>
      </c>
      <c r="G10" s="191">
        <v>7235162.96</v>
      </c>
      <c r="H10" s="191">
        <v>0</v>
      </c>
      <c r="I10" s="191"/>
      <c r="J10" s="194"/>
    </row>
    <row r="11" spans="1:10" ht="19.5" customHeight="1">
      <c r="A11" s="188" t="s">
        <v>87</v>
      </c>
      <c r="B11" s="188" t="s">
        <v>88</v>
      </c>
      <c r="C11" s="188" t="s">
        <v>92</v>
      </c>
      <c r="D11" s="189" t="s">
        <v>90</v>
      </c>
      <c r="E11" s="189" t="s">
        <v>93</v>
      </c>
      <c r="F11" s="190">
        <f t="shared" si="0"/>
        <v>150000</v>
      </c>
      <c r="G11" s="191">
        <v>0</v>
      </c>
      <c r="H11" s="191">
        <v>150000</v>
      </c>
      <c r="I11" s="191"/>
      <c r="J11" s="194"/>
    </row>
    <row r="12" spans="1:10" ht="19.5" customHeight="1">
      <c r="A12" s="188" t="s">
        <v>87</v>
      </c>
      <c r="B12" s="188" t="s">
        <v>88</v>
      </c>
      <c r="C12" s="188" t="s">
        <v>94</v>
      </c>
      <c r="D12" s="189" t="s">
        <v>90</v>
      </c>
      <c r="E12" s="189" t="s">
        <v>95</v>
      </c>
      <c r="F12" s="190">
        <f t="shared" si="0"/>
        <v>90000</v>
      </c>
      <c r="G12" s="191">
        <v>0</v>
      </c>
      <c r="H12" s="191">
        <v>90000</v>
      </c>
      <c r="I12" s="191"/>
      <c r="J12" s="194"/>
    </row>
    <row r="13" spans="1:10" ht="19.5" customHeight="1">
      <c r="A13" s="188" t="s">
        <v>87</v>
      </c>
      <c r="B13" s="188" t="s">
        <v>88</v>
      </c>
      <c r="C13" s="188" t="s">
        <v>96</v>
      </c>
      <c r="D13" s="189" t="s">
        <v>90</v>
      </c>
      <c r="E13" s="189" t="s">
        <v>97</v>
      </c>
      <c r="F13" s="190">
        <f t="shared" si="0"/>
        <v>1464246.36</v>
      </c>
      <c r="G13" s="191">
        <v>1464246.36</v>
      </c>
      <c r="H13" s="191">
        <v>0</v>
      </c>
      <c r="I13" s="191"/>
      <c r="J13" s="194"/>
    </row>
    <row r="14" spans="1:10" ht="19.5" customHeight="1">
      <c r="A14" s="188" t="s">
        <v>87</v>
      </c>
      <c r="B14" s="188" t="s">
        <v>88</v>
      </c>
      <c r="C14" s="188" t="s">
        <v>98</v>
      </c>
      <c r="D14" s="189" t="s">
        <v>90</v>
      </c>
      <c r="E14" s="189" t="s">
        <v>99</v>
      </c>
      <c r="F14" s="190">
        <f t="shared" si="0"/>
        <v>70000</v>
      </c>
      <c r="G14" s="191">
        <v>0</v>
      </c>
      <c r="H14" s="191">
        <v>70000</v>
      </c>
      <c r="I14" s="191"/>
      <c r="J14" s="194"/>
    </row>
    <row r="15" spans="1:10" ht="19.5" customHeight="1">
      <c r="A15" s="188" t="s">
        <v>100</v>
      </c>
      <c r="B15" s="188" t="s">
        <v>101</v>
      </c>
      <c r="C15" s="188" t="s">
        <v>101</v>
      </c>
      <c r="D15" s="189" t="s">
        <v>90</v>
      </c>
      <c r="E15" s="189" t="s">
        <v>102</v>
      </c>
      <c r="F15" s="190">
        <f t="shared" si="0"/>
        <v>787766.4</v>
      </c>
      <c r="G15" s="191">
        <v>787766.4</v>
      </c>
      <c r="H15" s="191">
        <v>0</v>
      </c>
      <c r="I15" s="191"/>
      <c r="J15" s="194"/>
    </row>
    <row r="16" spans="1:10" ht="19.5" customHeight="1">
      <c r="A16" s="188" t="s">
        <v>100</v>
      </c>
      <c r="B16" s="188" t="s">
        <v>98</v>
      </c>
      <c r="C16" s="188" t="s">
        <v>98</v>
      </c>
      <c r="D16" s="189" t="s">
        <v>90</v>
      </c>
      <c r="E16" s="189" t="s">
        <v>103</v>
      </c>
      <c r="F16" s="190">
        <f t="shared" si="0"/>
        <v>33890.52</v>
      </c>
      <c r="G16" s="191">
        <v>33890.52</v>
      </c>
      <c r="H16" s="191">
        <v>0</v>
      </c>
      <c r="I16" s="191"/>
      <c r="J16" s="194"/>
    </row>
    <row r="17" spans="1:10" ht="19.5" customHeight="1">
      <c r="A17" s="188" t="s">
        <v>104</v>
      </c>
      <c r="B17" s="188" t="s">
        <v>105</v>
      </c>
      <c r="C17" s="188" t="s">
        <v>89</v>
      </c>
      <c r="D17" s="189" t="s">
        <v>90</v>
      </c>
      <c r="E17" s="189" t="s">
        <v>106</v>
      </c>
      <c r="F17" s="190">
        <f t="shared" si="0"/>
        <v>302839.92</v>
      </c>
      <c r="G17" s="191">
        <v>302839.92</v>
      </c>
      <c r="H17" s="191">
        <v>0</v>
      </c>
      <c r="I17" s="191"/>
      <c r="J17" s="194"/>
    </row>
    <row r="18" spans="1:10" ht="19.5" customHeight="1">
      <c r="A18" s="188" t="s">
        <v>104</v>
      </c>
      <c r="B18" s="188" t="s">
        <v>105</v>
      </c>
      <c r="C18" s="188" t="s">
        <v>107</v>
      </c>
      <c r="D18" s="189" t="s">
        <v>90</v>
      </c>
      <c r="E18" s="189" t="s">
        <v>108</v>
      </c>
      <c r="F18" s="190">
        <f t="shared" si="0"/>
        <v>132804.48</v>
      </c>
      <c r="G18" s="191">
        <v>132804.48</v>
      </c>
      <c r="H18" s="191">
        <v>0</v>
      </c>
      <c r="I18" s="191"/>
      <c r="J18" s="194"/>
    </row>
    <row r="19" spans="1:10" ht="19.5" customHeight="1">
      <c r="A19" s="188" t="s">
        <v>109</v>
      </c>
      <c r="B19" s="188" t="s">
        <v>107</v>
      </c>
      <c r="C19" s="188" t="s">
        <v>89</v>
      </c>
      <c r="D19" s="189" t="s">
        <v>90</v>
      </c>
      <c r="E19" s="189" t="s">
        <v>110</v>
      </c>
      <c r="F19" s="190">
        <f t="shared" si="0"/>
        <v>826542.84</v>
      </c>
      <c r="G19" s="191">
        <v>826542.84</v>
      </c>
      <c r="H19" s="191">
        <v>0</v>
      </c>
      <c r="I19" s="191"/>
      <c r="J19" s="19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0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22"/>
      <c r="B1" s="122"/>
      <c r="C1" s="122"/>
      <c r="D1" s="122"/>
      <c r="E1" s="122"/>
      <c r="F1" s="122"/>
      <c r="G1" s="122"/>
      <c r="H1" s="29" t="s">
        <v>118</v>
      </c>
    </row>
    <row r="2" spans="1:8" ht="20.25" customHeight="1">
      <c r="A2" s="25" t="s">
        <v>119</v>
      </c>
      <c r="B2" s="25"/>
      <c r="C2" s="25"/>
      <c r="D2" s="25"/>
      <c r="E2" s="25"/>
      <c r="F2" s="25"/>
      <c r="G2" s="25"/>
      <c r="H2" s="25"/>
    </row>
    <row r="3" spans="1:8" ht="20.25" customHeight="1">
      <c r="A3" s="123" t="s">
        <v>5</v>
      </c>
      <c r="B3" s="124"/>
      <c r="C3" s="49"/>
      <c r="D3" s="49"/>
      <c r="E3" s="49"/>
      <c r="F3" s="49"/>
      <c r="G3" s="49"/>
      <c r="H3" s="29" t="s">
        <v>6</v>
      </c>
    </row>
    <row r="4" spans="1:8" ht="20.25" customHeight="1">
      <c r="A4" s="125" t="s">
        <v>7</v>
      </c>
      <c r="B4" s="126"/>
      <c r="C4" s="125" t="s">
        <v>8</v>
      </c>
      <c r="D4" s="127"/>
      <c r="E4" s="127"/>
      <c r="F4" s="127"/>
      <c r="G4" s="127"/>
      <c r="H4" s="126"/>
    </row>
    <row r="5" spans="1:8" ht="34.5" customHeight="1">
      <c r="A5" s="128" t="s">
        <v>9</v>
      </c>
      <c r="B5" s="129" t="s">
        <v>10</v>
      </c>
      <c r="C5" s="128" t="s">
        <v>9</v>
      </c>
      <c r="D5" s="130" t="s">
        <v>60</v>
      </c>
      <c r="E5" s="129" t="s">
        <v>120</v>
      </c>
      <c r="F5" s="131" t="s">
        <v>121</v>
      </c>
      <c r="G5" s="130" t="s">
        <v>122</v>
      </c>
      <c r="H5" s="132" t="s">
        <v>123</v>
      </c>
    </row>
    <row r="6" spans="1:8" ht="20.25" customHeight="1">
      <c r="A6" s="133" t="s">
        <v>124</v>
      </c>
      <c r="B6" s="134">
        <f>SUM(B7:B9)</f>
        <v>11093253.48</v>
      </c>
      <c r="C6" s="135" t="s">
        <v>125</v>
      </c>
      <c r="D6" s="136">
        <f>SUM(E6,F6,G6,H6)</f>
        <v>11093253.48</v>
      </c>
      <c r="E6" s="136">
        <f>SUM(E7:E36)</f>
        <v>11093253.48</v>
      </c>
      <c r="F6" s="136">
        <f>SUM(F7:F36)</f>
        <v>0</v>
      </c>
      <c r="G6" s="136">
        <f>SUM(G7:G36)</f>
        <v>0</v>
      </c>
      <c r="H6" s="136">
        <f>SUM(H7:H36)</f>
        <v>0</v>
      </c>
    </row>
    <row r="7" spans="1:8" ht="20.25" customHeight="1">
      <c r="A7" s="133" t="s">
        <v>126</v>
      </c>
      <c r="B7" s="137">
        <v>11093253.48</v>
      </c>
      <c r="C7" s="138" t="s">
        <v>127</v>
      </c>
      <c r="D7" s="139">
        <f aca="true" t="shared" si="0" ref="D7:D35">SUM(E7:H7)</f>
        <v>9009409.32</v>
      </c>
      <c r="E7" s="136">
        <v>9009409.32</v>
      </c>
      <c r="F7" s="140">
        <v>0</v>
      </c>
      <c r="G7" s="141">
        <v>0</v>
      </c>
      <c r="H7" s="134">
        <v>0</v>
      </c>
    </row>
    <row r="8" spans="1:8" ht="20.25" customHeight="1">
      <c r="A8" s="133" t="s">
        <v>128</v>
      </c>
      <c r="B8" s="142">
        <v>0</v>
      </c>
      <c r="C8" s="138" t="s">
        <v>129</v>
      </c>
      <c r="D8" s="139">
        <f t="shared" si="0"/>
        <v>0</v>
      </c>
      <c r="E8" s="140">
        <v>0</v>
      </c>
      <c r="F8" s="140">
        <v>0</v>
      </c>
      <c r="G8" s="141">
        <v>0</v>
      </c>
      <c r="H8" s="134">
        <v>0</v>
      </c>
    </row>
    <row r="9" spans="1:8" ht="20.25" customHeight="1">
      <c r="A9" s="133" t="s">
        <v>130</v>
      </c>
      <c r="B9" s="143">
        <v>0</v>
      </c>
      <c r="C9" s="138" t="s">
        <v>131</v>
      </c>
      <c r="D9" s="139">
        <f t="shared" si="0"/>
        <v>0</v>
      </c>
      <c r="E9" s="140">
        <v>0</v>
      </c>
      <c r="F9" s="140">
        <v>0</v>
      </c>
      <c r="G9" s="141">
        <v>0</v>
      </c>
      <c r="H9" s="134">
        <v>0</v>
      </c>
    </row>
    <row r="10" spans="1:8" ht="20.25" customHeight="1">
      <c r="A10" s="133" t="s">
        <v>132</v>
      </c>
      <c r="B10" s="144">
        <f>SUM(B11:B14)</f>
        <v>0</v>
      </c>
      <c r="C10" s="138" t="s">
        <v>133</v>
      </c>
      <c r="D10" s="139">
        <f t="shared" si="0"/>
        <v>0</v>
      </c>
      <c r="E10" s="140">
        <v>0</v>
      </c>
      <c r="F10" s="140">
        <v>0</v>
      </c>
      <c r="G10" s="141">
        <v>0</v>
      </c>
      <c r="H10" s="134">
        <v>0</v>
      </c>
    </row>
    <row r="11" spans="1:8" ht="20.25" customHeight="1">
      <c r="A11" s="133" t="s">
        <v>126</v>
      </c>
      <c r="B11" s="142">
        <v>0</v>
      </c>
      <c r="C11" s="138" t="s">
        <v>134</v>
      </c>
      <c r="D11" s="139">
        <f t="shared" si="0"/>
        <v>0</v>
      </c>
      <c r="E11" s="140">
        <v>0</v>
      </c>
      <c r="F11" s="140">
        <v>0</v>
      </c>
      <c r="G11" s="141">
        <v>0</v>
      </c>
      <c r="H11" s="134">
        <v>0</v>
      </c>
    </row>
    <row r="12" spans="1:8" ht="20.25" customHeight="1">
      <c r="A12" s="133" t="s">
        <v>128</v>
      </c>
      <c r="B12" s="142">
        <v>0</v>
      </c>
      <c r="C12" s="138" t="s">
        <v>135</v>
      </c>
      <c r="D12" s="139">
        <f t="shared" si="0"/>
        <v>0</v>
      </c>
      <c r="E12" s="140">
        <v>0</v>
      </c>
      <c r="F12" s="140">
        <v>0</v>
      </c>
      <c r="G12" s="141">
        <v>0</v>
      </c>
      <c r="H12" s="134">
        <v>0</v>
      </c>
    </row>
    <row r="13" spans="1:8" ht="20.25" customHeight="1">
      <c r="A13" s="133" t="s">
        <v>130</v>
      </c>
      <c r="B13" s="142">
        <v>0</v>
      </c>
      <c r="C13" s="138" t="s">
        <v>136</v>
      </c>
      <c r="D13" s="139">
        <f t="shared" si="0"/>
        <v>0</v>
      </c>
      <c r="E13" s="140">
        <v>0</v>
      </c>
      <c r="F13" s="140">
        <v>0</v>
      </c>
      <c r="G13" s="141">
        <v>0</v>
      </c>
      <c r="H13" s="134">
        <v>0</v>
      </c>
    </row>
    <row r="14" spans="1:8" ht="20.25" customHeight="1">
      <c r="A14" s="133" t="s">
        <v>137</v>
      </c>
      <c r="B14" s="145"/>
      <c r="C14" s="138" t="s">
        <v>138</v>
      </c>
      <c r="D14" s="139">
        <f t="shared" si="0"/>
        <v>821656.92</v>
      </c>
      <c r="E14" s="140">
        <v>821656.92</v>
      </c>
      <c r="F14" s="140">
        <v>0</v>
      </c>
      <c r="G14" s="141">
        <v>0</v>
      </c>
      <c r="H14" s="134">
        <v>0</v>
      </c>
    </row>
    <row r="15" spans="1:8" ht="20.25" customHeight="1">
      <c r="A15" s="146"/>
      <c r="B15" s="147"/>
      <c r="C15" s="138" t="s">
        <v>139</v>
      </c>
      <c r="D15" s="139">
        <f t="shared" si="0"/>
        <v>0</v>
      </c>
      <c r="E15" s="140">
        <v>0</v>
      </c>
      <c r="F15" s="140">
        <v>0</v>
      </c>
      <c r="G15" s="141">
        <v>0</v>
      </c>
      <c r="H15" s="134">
        <v>0</v>
      </c>
    </row>
    <row r="16" spans="1:8" ht="20.25" customHeight="1">
      <c r="A16" s="146"/>
      <c r="B16" s="148"/>
      <c r="C16" s="138" t="s">
        <v>140</v>
      </c>
      <c r="D16" s="139">
        <f t="shared" si="0"/>
        <v>435644.4</v>
      </c>
      <c r="E16" s="140">
        <v>435644.4</v>
      </c>
      <c r="F16" s="140">
        <v>0</v>
      </c>
      <c r="G16" s="141">
        <v>0</v>
      </c>
      <c r="H16" s="134">
        <v>0</v>
      </c>
    </row>
    <row r="17" spans="1:8" ht="20.25" customHeight="1">
      <c r="A17" s="146"/>
      <c r="B17" s="148"/>
      <c r="C17" s="138" t="s">
        <v>141</v>
      </c>
      <c r="D17" s="139">
        <f t="shared" si="0"/>
        <v>0</v>
      </c>
      <c r="E17" s="140">
        <v>0</v>
      </c>
      <c r="F17" s="140">
        <v>0</v>
      </c>
      <c r="G17" s="141">
        <v>0</v>
      </c>
      <c r="H17" s="134">
        <v>0</v>
      </c>
    </row>
    <row r="18" spans="1:8" ht="20.25" customHeight="1">
      <c r="A18" s="146"/>
      <c r="B18" s="148"/>
      <c r="C18" s="138" t="s">
        <v>142</v>
      </c>
      <c r="D18" s="139">
        <f t="shared" si="0"/>
        <v>0</v>
      </c>
      <c r="E18" s="140">
        <v>0</v>
      </c>
      <c r="F18" s="140">
        <v>0</v>
      </c>
      <c r="G18" s="141">
        <v>0</v>
      </c>
      <c r="H18" s="134">
        <v>0</v>
      </c>
    </row>
    <row r="19" spans="1:8" ht="20.25" customHeight="1">
      <c r="A19" s="146"/>
      <c r="B19" s="148"/>
      <c r="C19" s="138" t="s">
        <v>143</v>
      </c>
      <c r="D19" s="139">
        <f t="shared" si="0"/>
        <v>0</v>
      </c>
      <c r="E19" s="140">
        <v>0</v>
      </c>
      <c r="F19" s="140">
        <v>0</v>
      </c>
      <c r="G19" s="141">
        <v>0</v>
      </c>
      <c r="H19" s="134">
        <v>0</v>
      </c>
    </row>
    <row r="20" spans="1:8" ht="20.25" customHeight="1">
      <c r="A20" s="146"/>
      <c r="B20" s="148"/>
      <c r="C20" s="138" t="s">
        <v>144</v>
      </c>
      <c r="D20" s="139">
        <f t="shared" si="0"/>
        <v>0</v>
      </c>
      <c r="E20" s="140">
        <v>0</v>
      </c>
      <c r="F20" s="140">
        <v>0</v>
      </c>
      <c r="G20" s="141">
        <v>0</v>
      </c>
      <c r="H20" s="134">
        <v>0</v>
      </c>
    </row>
    <row r="21" spans="1:8" ht="20.25" customHeight="1">
      <c r="A21" s="146"/>
      <c r="B21" s="148"/>
      <c r="C21" s="138" t="s">
        <v>145</v>
      </c>
      <c r="D21" s="139">
        <f t="shared" si="0"/>
        <v>0</v>
      </c>
      <c r="E21" s="140">
        <v>0</v>
      </c>
      <c r="F21" s="140">
        <v>0</v>
      </c>
      <c r="G21" s="141">
        <v>0</v>
      </c>
      <c r="H21" s="134">
        <v>0</v>
      </c>
    </row>
    <row r="22" spans="1:8" ht="20.25" customHeight="1">
      <c r="A22" s="146"/>
      <c r="B22" s="148"/>
      <c r="C22" s="138" t="s">
        <v>146</v>
      </c>
      <c r="D22" s="139">
        <f t="shared" si="0"/>
        <v>0</v>
      </c>
      <c r="E22" s="140">
        <v>0</v>
      </c>
      <c r="F22" s="140">
        <v>0</v>
      </c>
      <c r="G22" s="141">
        <v>0</v>
      </c>
      <c r="H22" s="134">
        <v>0</v>
      </c>
    </row>
    <row r="23" spans="1:8" ht="20.25" customHeight="1">
      <c r="A23" s="146"/>
      <c r="B23" s="148"/>
      <c r="C23" s="138" t="s">
        <v>147</v>
      </c>
      <c r="D23" s="139">
        <f t="shared" si="0"/>
        <v>0</v>
      </c>
      <c r="E23" s="140">
        <v>0</v>
      </c>
      <c r="F23" s="140">
        <v>0</v>
      </c>
      <c r="G23" s="141">
        <v>0</v>
      </c>
      <c r="H23" s="134">
        <v>0</v>
      </c>
    </row>
    <row r="24" spans="1:8" ht="20.25" customHeight="1">
      <c r="A24" s="146"/>
      <c r="B24" s="148"/>
      <c r="C24" s="138" t="s">
        <v>148</v>
      </c>
      <c r="D24" s="139">
        <f t="shared" si="0"/>
        <v>0</v>
      </c>
      <c r="E24" s="140">
        <v>0</v>
      </c>
      <c r="F24" s="140">
        <v>0</v>
      </c>
      <c r="G24" s="141">
        <v>0</v>
      </c>
      <c r="H24" s="134">
        <v>0</v>
      </c>
    </row>
    <row r="25" spans="1:8" ht="20.25" customHeight="1">
      <c r="A25" s="146"/>
      <c r="B25" s="148"/>
      <c r="C25" s="138" t="s">
        <v>149</v>
      </c>
      <c r="D25" s="139">
        <f t="shared" si="0"/>
        <v>0</v>
      </c>
      <c r="E25" s="140">
        <v>0</v>
      </c>
      <c r="F25" s="140">
        <v>0</v>
      </c>
      <c r="G25" s="141">
        <v>0</v>
      </c>
      <c r="H25" s="134">
        <v>0</v>
      </c>
    </row>
    <row r="26" spans="1:8" ht="20.25" customHeight="1">
      <c r="A26" s="149"/>
      <c r="B26" s="148"/>
      <c r="C26" s="138" t="s">
        <v>150</v>
      </c>
      <c r="D26" s="139">
        <f t="shared" si="0"/>
        <v>826542.84</v>
      </c>
      <c r="E26" s="140">
        <v>826542.84</v>
      </c>
      <c r="F26" s="140">
        <v>0</v>
      </c>
      <c r="G26" s="141">
        <v>0</v>
      </c>
      <c r="H26" s="134">
        <v>0</v>
      </c>
    </row>
    <row r="27" spans="1:8" ht="20.25" customHeight="1">
      <c r="A27" s="149"/>
      <c r="B27" s="148"/>
      <c r="C27" s="138" t="s">
        <v>151</v>
      </c>
      <c r="D27" s="139">
        <f t="shared" si="0"/>
        <v>0</v>
      </c>
      <c r="E27" s="140">
        <v>0</v>
      </c>
      <c r="F27" s="140">
        <v>0</v>
      </c>
      <c r="G27" s="141">
        <v>0</v>
      </c>
      <c r="H27" s="134">
        <v>0</v>
      </c>
    </row>
    <row r="28" spans="1:8" ht="20.25" customHeight="1">
      <c r="A28" s="149"/>
      <c r="B28" s="148"/>
      <c r="C28" s="138" t="s">
        <v>152</v>
      </c>
      <c r="D28" s="139">
        <f t="shared" si="0"/>
        <v>0</v>
      </c>
      <c r="E28" s="140">
        <v>0</v>
      </c>
      <c r="F28" s="140">
        <v>0</v>
      </c>
      <c r="G28" s="141">
        <v>0</v>
      </c>
      <c r="H28" s="134">
        <v>0</v>
      </c>
    </row>
    <row r="29" spans="1:8" ht="20.25" customHeight="1">
      <c r="A29" s="149"/>
      <c r="B29" s="148"/>
      <c r="C29" s="138" t="s">
        <v>153</v>
      </c>
      <c r="D29" s="139">
        <f t="shared" si="0"/>
        <v>0</v>
      </c>
      <c r="E29" s="140">
        <v>0</v>
      </c>
      <c r="F29" s="140">
        <v>0</v>
      </c>
      <c r="G29" s="141">
        <v>0</v>
      </c>
      <c r="H29" s="134">
        <v>0</v>
      </c>
    </row>
    <row r="30" spans="1:8" ht="20.25" customHeight="1">
      <c r="A30" s="149"/>
      <c r="B30" s="148"/>
      <c r="C30" s="138" t="s">
        <v>154</v>
      </c>
      <c r="D30" s="139">
        <f t="shared" si="0"/>
        <v>0</v>
      </c>
      <c r="E30" s="140">
        <v>0</v>
      </c>
      <c r="F30" s="140">
        <v>0</v>
      </c>
      <c r="G30" s="141">
        <v>0</v>
      </c>
      <c r="H30" s="134">
        <v>0</v>
      </c>
    </row>
    <row r="31" spans="1:8" ht="20.25" customHeight="1">
      <c r="A31" s="149"/>
      <c r="B31" s="148"/>
      <c r="C31" s="138" t="s">
        <v>155</v>
      </c>
      <c r="D31" s="139">
        <f t="shared" si="0"/>
        <v>0</v>
      </c>
      <c r="E31" s="140">
        <v>0</v>
      </c>
      <c r="F31" s="140">
        <v>0</v>
      </c>
      <c r="G31" s="141">
        <v>0</v>
      </c>
      <c r="H31" s="134">
        <v>0</v>
      </c>
    </row>
    <row r="32" spans="1:8" ht="20.25" customHeight="1">
      <c r="A32" s="149"/>
      <c r="B32" s="148"/>
      <c r="C32" s="150" t="s">
        <v>156</v>
      </c>
      <c r="D32" s="139">
        <f t="shared" si="0"/>
        <v>0</v>
      </c>
      <c r="E32" s="140">
        <v>0</v>
      </c>
      <c r="F32" s="140">
        <v>0</v>
      </c>
      <c r="G32" s="141">
        <v>0</v>
      </c>
      <c r="H32" s="134">
        <v>0</v>
      </c>
    </row>
    <row r="33" spans="1:8" ht="20.25" customHeight="1">
      <c r="A33" s="149"/>
      <c r="B33" s="148"/>
      <c r="C33" s="138" t="s">
        <v>157</v>
      </c>
      <c r="D33" s="139">
        <f t="shared" si="0"/>
        <v>0</v>
      </c>
      <c r="E33" s="140">
        <v>0</v>
      </c>
      <c r="F33" s="140">
        <v>0</v>
      </c>
      <c r="G33" s="141">
        <v>0</v>
      </c>
      <c r="H33" s="134">
        <v>0</v>
      </c>
    </row>
    <row r="34" spans="1:8" ht="20.25" customHeight="1">
      <c r="A34" s="149"/>
      <c r="B34" s="148"/>
      <c r="C34" s="138" t="s">
        <v>158</v>
      </c>
      <c r="D34" s="139">
        <f t="shared" si="0"/>
        <v>0</v>
      </c>
      <c r="E34" s="140">
        <v>0</v>
      </c>
      <c r="F34" s="140">
        <v>0</v>
      </c>
      <c r="G34" s="141">
        <v>0</v>
      </c>
      <c r="H34" s="134">
        <v>0</v>
      </c>
    </row>
    <row r="35" spans="1:8" ht="20.25" customHeight="1">
      <c r="A35" s="149"/>
      <c r="B35" s="148"/>
      <c r="C35" s="138" t="s">
        <v>159</v>
      </c>
      <c r="D35" s="151">
        <f t="shared" si="0"/>
        <v>0</v>
      </c>
      <c r="E35" s="134">
        <v>0</v>
      </c>
      <c r="F35" s="134">
        <v>0</v>
      </c>
      <c r="G35" s="134">
        <v>0</v>
      </c>
      <c r="H35" s="134">
        <v>0</v>
      </c>
    </row>
    <row r="36" spans="1:8" ht="20.25" customHeight="1">
      <c r="A36" s="152"/>
      <c r="B36" s="153"/>
      <c r="C36" s="154" t="s">
        <v>160</v>
      </c>
      <c r="D36" s="155"/>
      <c r="E36" s="156">
        <v>0</v>
      </c>
      <c r="F36" s="156">
        <v>0</v>
      </c>
      <c r="G36" s="157">
        <v>0</v>
      </c>
      <c r="H36" s="158">
        <v>0</v>
      </c>
    </row>
    <row r="37" spans="1:8" ht="20.25" customHeight="1">
      <c r="A37" s="149"/>
      <c r="B37" s="159"/>
      <c r="C37" s="160" t="s">
        <v>161</v>
      </c>
      <c r="D37" s="155">
        <f>SUM(E37:H37)</f>
        <v>0</v>
      </c>
      <c r="E37" s="161"/>
      <c r="F37" s="161"/>
      <c r="G37" s="162"/>
      <c r="H37" s="163"/>
    </row>
    <row r="38" spans="1:8" ht="20.25" customHeight="1">
      <c r="A38" s="149"/>
      <c r="B38" s="164"/>
      <c r="C38" s="160"/>
      <c r="D38" s="155"/>
      <c r="E38" s="165"/>
      <c r="F38" s="165"/>
      <c r="G38" s="166"/>
      <c r="H38" s="167"/>
    </row>
    <row r="39" spans="1:8" ht="20.25" customHeight="1">
      <c r="A39" s="152" t="s">
        <v>55</v>
      </c>
      <c r="B39" s="9">
        <f>SUM(B6,B10)</f>
        <v>11093253.48</v>
      </c>
      <c r="C39" s="168" t="s">
        <v>56</v>
      </c>
      <c r="D39" s="155">
        <f>SUM(E39:H39)</f>
        <v>11093253.48</v>
      </c>
      <c r="E39" s="169">
        <f>SUM(E7:E37)</f>
        <v>11093253.48</v>
      </c>
      <c r="F39" s="169">
        <f>SUM(F7:F37)</f>
        <v>0</v>
      </c>
      <c r="G39" s="170">
        <f>SUM(G7:G37)</f>
        <v>0</v>
      </c>
      <c r="H39" s="171">
        <f>SUM(H7:H37)</f>
        <v>0</v>
      </c>
    </row>
    <row r="40" spans="1:8" ht="20.25" customHeight="1">
      <c r="A40" s="172"/>
      <c r="B40" s="173"/>
      <c r="C40" s="174"/>
      <c r="D40" s="174"/>
      <c r="E40" s="174"/>
      <c r="F40" s="174"/>
      <c r="G40" s="174"/>
      <c r="H40" s="12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GridLines="0" showZeros="0" workbookViewId="0" topLeftCell="A5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16015625" style="0" customWidth="1"/>
    <col min="6" max="6" width="15" style="0" customWidth="1"/>
    <col min="7" max="7" width="16.83203125" style="0" customWidth="1"/>
    <col min="8" max="8" width="17.33203125" style="0" customWidth="1"/>
    <col min="9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4" t="s">
        <v>162</v>
      </c>
    </row>
    <row r="2" spans="1:35" s="111" customFormat="1" ht="19.5" customHeight="1">
      <c r="A2" s="25" t="s">
        <v>163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19.5" customHeight="1">
      <c r="A3" s="26" t="s">
        <v>5</v>
      </c>
      <c r="B3" s="27"/>
      <c r="C3" s="27"/>
      <c r="D3" s="27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24" t="s">
        <v>6</v>
      </c>
    </row>
    <row r="4" spans="1:35" ht="19.5" customHeight="1">
      <c r="A4" s="30" t="s">
        <v>59</v>
      </c>
      <c r="B4" s="31"/>
      <c r="C4" s="112"/>
      <c r="D4" s="32"/>
      <c r="E4" s="113" t="s">
        <v>164</v>
      </c>
      <c r="F4" s="114" t="s">
        <v>165</v>
      </c>
      <c r="G4" s="115"/>
      <c r="H4" s="115"/>
      <c r="I4" s="115"/>
      <c r="J4" s="115"/>
      <c r="K4" s="115"/>
      <c r="L4" s="115"/>
      <c r="M4" s="115"/>
      <c r="N4" s="115"/>
      <c r="O4" s="121"/>
      <c r="P4" s="114" t="s">
        <v>166</v>
      </c>
      <c r="Q4" s="115"/>
      <c r="R4" s="115"/>
      <c r="S4" s="115"/>
      <c r="T4" s="115"/>
      <c r="U4" s="115"/>
      <c r="V4" s="115"/>
      <c r="W4" s="115"/>
      <c r="X4" s="115"/>
      <c r="Y4" s="121"/>
      <c r="Z4" s="114" t="s">
        <v>167</v>
      </c>
      <c r="AA4" s="115"/>
      <c r="AB4" s="115"/>
      <c r="AC4" s="115"/>
      <c r="AD4" s="115"/>
      <c r="AE4" s="115"/>
      <c r="AF4" s="115"/>
      <c r="AG4" s="115"/>
      <c r="AH4" s="115"/>
      <c r="AI4" s="121"/>
    </row>
    <row r="5" spans="1:35" ht="21" customHeight="1">
      <c r="A5" s="30" t="s">
        <v>68</v>
      </c>
      <c r="B5" s="31"/>
      <c r="C5" s="100" t="s">
        <v>69</v>
      </c>
      <c r="D5" s="116" t="s">
        <v>70</v>
      </c>
      <c r="E5" s="117"/>
      <c r="F5" s="100" t="s">
        <v>60</v>
      </c>
      <c r="G5" s="100" t="s">
        <v>168</v>
      </c>
      <c r="H5" s="100"/>
      <c r="I5" s="100"/>
      <c r="J5" s="100" t="s">
        <v>169</v>
      </c>
      <c r="K5" s="100"/>
      <c r="L5" s="100"/>
      <c r="M5" s="100" t="s">
        <v>170</v>
      </c>
      <c r="N5" s="100"/>
      <c r="O5" s="100"/>
      <c r="P5" s="100" t="s">
        <v>60</v>
      </c>
      <c r="Q5" s="100" t="s">
        <v>168</v>
      </c>
      <c r="R5" s="100"/>
      <c r="S5" s="100"/>
      <c r="T5" s="100" t="s">
        <v>169</v>
      </c>
      <c r="U5" s="100"/>
      <c r="V5" s="100"/>
      <c r="W5" s="100" t="s">
        <v>170</v>
      </c>
      <c r="X5" s="100"/>
      <c r="Y5" s="100"/>
      <c r="Z5" s="100" t="s">
        <v>60</v>
      </c>
      <c r="AA5" s="100" t="s">
        <v>168</v>
      </c>
      <c r="AB5" s="100"/>
      <c r="AC5" s="100"/>
      <c r="AD5" s="100" t="s">
        <v>169</v>
      </c>
      <c r="AE5" s="100"/>
      <c r="AF5" s="100"/>
      <c r="AG5" s="100" t="s">
        <v>170</v>
      </c>
      <c r="AH5" s="100"/>
      <c r="AI5" s="100"/>
    </row>
    <row r="6" spans="1:35" ht="30.75" customHeight="1">
      <c r="A6" s="39" t="s">
        <v>81</v>
      </c>
      <c r="B6" s="118" t="s">
        <v>82</v>
      </c>
      <c r="C6" s="100"/>
      <c r="D6" s="119"/>
      <c r="E6" s="120"/>
      <c r="F6" s="100"/>
      <c r="G6" s="100" t="s">
        <v>76</v>
      </c>
      <c r="H6" s="100" t="s">
        <v>113</v>
      </c>
      <c r="I6" s="100" t="s">
        <v>114</v>
      </c>
      <c r="J6" s="100" t="s">
        <v>76</v>
      </c>
      <c r="K6" s="100" t="s">
        <v>113</v>
      </c>
      <c r="L6" s="100" t="s">
        <v>114</v>
      </c>
      <c r="M6" s="100" t="s">
        <v>76</v>
      </c>
      <c r="N6" s="100" t="s">
        <v>113</v>
      </c>
      <c r="O6" s="100" t="s">
        <v>114</v>
      </c>
      <c r="P6" s="100"/>
      <c r="Q6" s="100" t="s">
        <v>76</v>
      </c>
      <c r="R6" s="100" t="s">
        <v>113</v>
      </c>
      <c r="S6" s="100" t="s">
        <v>114</v>
      </c>
      <c r="T6" s="100" t="s">
        <v>76</v>
      </c>
      <c r="U6" s="100" t="s">
        <v>113</v>
      </c>
      <c r="V6" s="100" t="s">
        <v>114</v>
      </c>
      <c r="W6" s="100" t="s">
        <v>76</v>
      </c>
      <c r="X6" s="100" t="s">
        <v>113</v>
      </c>
      <c r="Y6" s="100" t="s">
        <v>114</v>
      </c>
      <c r="Z6" s="100"/>
      <c r="AA6" s="100" t="s">
        <v>76</v>
      </c>
      <c r="AB6" s="100" t="s">
        <v>113</v>
      </c>
      <c r="AC6" s="100" t="s">
        <v>114</v>
      </c>
      <c r="AD6" s="100" t="s">
        <v>76</v>
      </c>
      <c r="AE6" s="100" t="s">
        <v>113</v>
      </c>
      <c r="AF6" s="100" t="s">
        <v>114</v>
      </c>
      <c r="AG6" s="100" t="s">
        <v>76</v>
      </c>
      <c r="AH6" s="100" t="s">
        <v>113</v>
      </c>
      <c r="AI6" s="100" t="s">
        <v>114</v>
      </c>
    </row>
    <row r="7" spans="1:35" ht="19.5" customHeight="1">
      <c r="A7" s="104" t="s">
        <v>84</v>
      </c>
      <c r="B7" s="104" t="s">
        <v>84</v>
      </c>
      <c r="C7" s="104" t="s">
        <v>84</v>
      </c>
      <c r="D7" s="104" t="s">
        <v>60</v>
      </c>
      <c r="E7" s="88">
        <f aca="true" t="shared" si="0" ref="E7:E28">SUM(F7,P7,Z7)</f>
        <v>11093253.48</v>
      </c>
      <c r="F7" s="88">
        <f aca="true" t="shared" si="1" ref="F7:F28">SUM(G7,J7,M7)</f>
        <v>11093253.48</v>
      </c>
      <c r="G7" s="88">
        <f aca="true" t="shared" si="2" ref="G7:G28">SUM(H7,I7)</f>
        <v>11093253.48</v>
      </c>
      <c r="H7" s="88">
        <v>10783253.48</v>
      </c>
      <c r="I7" s="88">
        <v>310000</v>
      </c>
      <c r="J7" s="88">
        <f aca="true" t="shared" si="3" ref="J7:J28">SUM(K7,L7)</f>
        <v>0</v>
      </c>
      <c r="K7" s="88">
        <v>0</v>
      </c>
      <c r="L7" s="88">
        <v>0</v>
      </c>
      <c r="M7" s="88">
        <f aca="true" t="shared" si="4" ref="M7:M28">SUM(N7,O7)</f>
        <v>0</v>
      </c>
      <c r="N7" s="88">
        <v>0</v>
      </c>
      <c r="O7" s="88">
        <v>0</v>
      </c>
      <c r="P7" s="88">
        <f aca="true" t="shared" si="5" ref="P7:P28">SUM(Q7,T7,W7)</f>
        <v>0</v>
      </c>
      <c r="Q7" s="88">
        <f aca="true" t="shared" si="6" ref="Q7:Q28">SUM(R7,S7)</f>
        <v>0</v>
      </c>
      <c r="R7" s="88">
        <v>0</v>
      </c>
      <c r="S7" s="88">
        <v>0</v>
      </c>
      <c r="T7" s="88">
        <f aca="true" t="shared" si="7" ref="T7:T28">SUM(U7,V7)</f>
        <v>0</v>
      </c>
      <c r="U7" s="88">
        <v>0</v>
      </c>
      <c r="V7" s="88">
        <v>0</v>
      </c>
      <c r="W7" s="88">
        <f aca="true" t="shared" si="8" ref="W7:W28">SUM(X7,Y7)</f>
        <v>0</v>
      </c>
      <c r="X7" s="88" t="s">
        <v>84</v>
      </c>
      <c r="Y7" s="88"/>
      <c r="Z7" s="88">
        <f aca="true" t="shared" si="9" ref="Z7:Z28">SUM(AA7,AD7,AG7)</f>
        <v>0</v>
      </c>
      <c r="AA7" s="88">
        <f aca="true" t="shared" si="10" ref="AA7:AA28">SUM(AB7,AC7)</f>
        <v>0</v>
      </c>
      <c r="AB7" s="88">
        <v>0</v>
      </c>
      <c r="AC7" s="88">
        <v>0</v>
      </c>
      <c r="AD7" s="88">
        <f aca="true" t="shared" si="11" ref="AD7:AD28">SUM(AE7,AF7)</f>
        <v>0</v>
      </c>
      <c r="AE7" s="88">
        <v>0</v>
      </c>
      <c r="AF7" s="88">
        <v>0</v>
      </c>
      <c r="AG7" s="88">
        <f aca="true" t="shared" si="12" ref="AG7:AG28">SUM(AH7,AI7)</f>
        <v>0</v>
      </c>
      <c r="AH7" s="88">
        <v>0</v>
      </c>
      <c r="AI7" s="88">
        <v>0</v>
      </c>
    </row>
    <row r="8" spans="1:35" ht="19.5" customHeight="1">
      <c r="A8" s="104" t="s">
        <v>84</v>
      </c>
      <c r="B8" s="104" t="s">
        <v>84</v>
      </c>
      <c r="C8" s="104" t="s">
        <v>84</v>
      </c>
      <c r="D8" s="104" t="s">
        <v>0</v>
      </c>
      <c r="E8" s="88">
        <f t="shared" si="0"/>
        <v>11093253.48</v>
      </c>
      <c r="F8" s="88">
        <f t="shared" si="1"/>
        <v>11093253.48</v>
      </c>
      <c r="G8" s="88">
        <f t="shared" si="2"/>
        <v>11093253.48</v>
      </c>
      <c r="H8" s="88">
        <v>10783253.48</v>
      </c>
      <c r="I8" s="88">
        <v>310000</v>
      </c>
      <c r="J8" s="88">
        <f t="shared" si="3"/>
        <v>0</v>
      </c>
      <c r="K8" s="88">
        <v>0</v>
      </c>
      <c r="L8" s="88">
        <v>0</v>
      </c>
      <c r="M8" s="88">
        <f t="shared" si="4"/>
        <v>0</v>
      </c>
      <c r="N8" s="88">
        <v>0</v>
      </c>
      <c r="O8" s="88">
        <v>0</v>
      </c>
      <c r="P8" s="88">
        <f t="shared" si="5"/>
        <v>0</v>
      </c>
      <c r="Q8" s="88">
        <f t="shared" si="6"/>
        <v>0</v>
      </c>
      <c r="R8" s="88">
        <v>0</v>
      </c>
      <c r="S8" s="88">
        <v>0</v>
      </c>
      <c r="T8" s="88">
        <f t="shared" si="7"/>
        <v>0</v>
      </c>
      <c r="U8" s="88">
        <v>0</v>
      </c>
      <c r="V8" s="88">
        <v>0</v>
      </c>
      <c r="W8" s="88">
        <f t="shared" si="8"/>
        <v>0</v>
      </c>
      <c r="X8" s="88" t="s">
        <v>84</v>
      </c>
      <c r="Y8" s="88"/>
      <c r="Z8" s="88">
        <f t="shared" si="9"/>
        <v>0</v>
      </c>
      <c r="AA8" s="88">
        <f t="shared" si="10"/>
        <v>0</v>
      </c>
      <c r="AB8" s="88">
        <v>0</v>
      </c>
      <c r="AC8" s="88">
        <v>0</v>
      </c>
      <c r="AD8" s="88">
        <f t="shared" si="11"/>
        <v>0</v>
      </c>
      <c r="AE8" s="88">
        <v>0</v>
      </c>
      <c r="AF8" s="88">
        <v>0</v>
      </c>
      <c r="AG8" s="88">
        <f t="shared" si="12"/>
        <v>0</v>
      </c>
      <c r="AH8" s="88">
        <v>0</v>
      </c>
      <c r="AI8" s="88">
        <v>0</v>
      </c>
    </row>
    <row r="9" spans="1:35" ht="19.5" customHeight="1">
      <c r="A9" s="104" t="s">
        <v>84</v>
      </c>
      <c r="B9" s="104" t="s">
        <v>84</v>
      </c>
      <c r="C9" s="104" t="s">
        <v>85</v>
      </c>
      <c r="D9" s="104" t="s">
        <v>86</v>
      </c>
      <c r="E9" s="88">
        <f t="shared" si="0"/>
        <v>11093253.48</v>
      </c>
      <c r="F9" s="88">
        <f t="shared" si="1"/>
        <v>11093253.48</v>
      </c>
      <c r="G9" s="88">
        <f t="shared" si="2"/>
        <v>11093253.48</v>
      </c>
      <c r="H9" s="88">
        <v>10783253.48</v>
      </c>
      <c r="I9" s="88">
        <v>310000</v>
      </c>
      <c r="J9" s="88">
        <f t="shared" si="3"/>
        <v>0</v>
      </c>
      <c r="K9" s="88">
        <v>0</v>
      </c>
      <c r="L9" s="88">
        <v>0</v>
      </c>
      <c r="M9" s="88">
        <f t="shared" si="4"/>
        <v>0</v>
      </c>
      <c r="N9" s="88">
        <v>0</v>
      </c>
      <c r="O9" s="88">
        <v>0</v>
      </c>
      <c r="P9" s="88">
        <f t="shared" si="5"/>
        <v>0</v>
      </c>
      <c r="Q9" s="88">
        <f t="shared" si="6"/>
        <v>0</v>
      </c>
      <c r="R9" s="88">
        <v>0</v>
      </c>
      <c r="S9" s="88">
        <v>0</v>
      </c>
      <c r="T9" s="88">
        <f t="shared" si="7"/>
        <v>0</v>
      </c>
      <c r="U9" s="88">
        <v>0</v>
      </c>
      <c r="V9" s="88">
        <v>0</v>
      </c>
      <c r="W9" s="88">
        <f t="shared" si="8"/>
        <v>0</v>
      </c>
      <c r="X9" s="88" t="s">
        <v>84</v>
      </c>
      <c r="Y9" s="88"/>
      <c r="Z9" s="88">
        <f t="shared" si="9"/>
        <v>0</v>
      </c>
      <c r="AA9" s="88">
        <f t="shared" si="10"/>
        <v>0</v>
      </c>
      <c r="AB9" s="88">
        <v>0</v>
      </c>
      <c r="AC9" s="88">
        <v>0</v>
      </c>
      <c r="AD9" s="88">
        <f t="shared" si="11"/>
        <v>0</v>
      </c>
      <c r="AE9" s="88">
        <v>0</v>
      </c>
      <c r="AF9" s="88">
        <v>0</v>
      </c>
      <c r="AG9" s="88">
        <f t="shared" si="12"/>
        <v>0</v>
      </c>
      <c r="AH9" s="88">
        <v>0</v>
      </c>
      <c r="AI9" s="88">
        <v>0</v>
      </c>
    </row>
    <row r="10" spans="1:35" ht="19.5" customHeight="1">
      <c r="A10" s="104" t="s">
        <v>171</v>
      </c>
      <c r="B10" s="104" t="s">
        <v>84</v>
      </c>
      <c r="C10" s="104" t="s">
        <v>84</v>
      </c>
      <c r="D10" s="104" t="s">
        <v>172</v>
      </c>
      <c r="E10" s="88">
        <f t="shared" si="0"/>
        <v>6258714</v>
      </c>
      <c r="F10" s="88">
        <f t="shared" si="1"/>
        <v>6258714</v>
      </c>
      <c r="G10" s="88">
        <f t="shared" si="2"/>
        <v>6258714</v>
      </c>
      <c r="H10" s="88">
        <v>6258714</v>
      </c>
      <c r="I10" s="88">
        <v>0</v>
      </c>
      <c r="J10" s="88">
        <f t="shared" si="3"/>
        <v>0</v>
      </c>
      <c r="K10" s="88">
        <v>0</v>
      </c>
      <c r="L10" s="88">
        <v>0</v>
      </c>
      <c r="M10" s="88">
        <f t="shared" si="4"/>
        <v>0</v>
      </c>
      <c r="N10" s="88">
        <v>0</v>
      </c>
      <c r="O10" s="88">
        <v>0</v>
      </c>
      <c r="P10" s="88">
        <f t="shared" si="5"/>
        <v>0</v>
      </c>
      <c r="Q10" s="88">
        <f t="shared" si="6"/>
        <v>0</v>
      </c>
      <c r="R10" s="88">
        <v>0</v>
      </c>
      <c r="S10" s="88">
        <v>0</v>
      </c>
      <c r="T10" s="88">
        <f t="shared" si="7"/>
        <v>0</v>
      </c>
      <c r="U10" s="88">
        <v>0</v>
      </c>
      <c r="V10" s="88">
        <v>0</v>
      </c>
      <c r="W10" s="88">
        <f t="shared" si="8"/>
        <v>0</v>
      </c>
      <c r="X10" s="88" t="s">
        <v>84</v>
      </c>
      <c r="Y10" s="88"/>
      <c r="Z10" s="88">
        <f t="shared" si="9"/>
        <v>0</v>
      </c>
      <c r="AA10" s="88">
        <f t="shared" si="10"/>
        <v>0</v>
      </c>
      <c r="AB10" s="88">
        <v>0</v>
      </c>
      <c r="AC10" s="88">
        <v>0</v>
      </c>
      <c r="AD10" s="88">
        <f t="shared" si="11"/>
        <v>0</v>
      </c>
      <c r="AE10" s="88">
        <v>0</v>
      </c>
      <c r="AF10" s="88">
        <v>0</v>
      </c>
      <c r="AG10" s="88">
        <f t="shared" si="12"/>
        <v>0</v>
      </c>
      <c r="AH10" s="88">
        <v>0</v>
      </c>
      <c r="AI10" s="88">
        <v>0</v>
      </c>
    </row>
    <row r="11" spans="1:35" ht="19.5" customHeight="1">
      <c r="A11" s="104" t="s">
        <v>173</v>
      </c>
      <c r="B11" s="104" t="s">
        <v>89</v>
      </c>
      <c r="C11" s="104" t="s">
        <v>90</v>
      </c>
      <c r="D11" s="104" t="s">
        <v>174</v>
      </c>
      <c r="E11" s="88">
        <f t="shared" si="0"/>
        <v>3380053</v>
      </c>
      <c r="F11" s="88">
        <f t="shared" si="1"/>
        <v>3380053</v>
      </c>
      <c r="G11" s="88">
        <f t="shared" si="2"/>
        <v>3380053</v>
      </c>
      <c r="H11" s="88">
        <v>3380053</v>
      </c>
      <c r="I11" s="88">
        <v>0</v>
      </c>
      <c r="J11" s="88">
        <f t="shared" si="3"/>
        <v>0</v>
      </c>
      <c r="K11" s="88">
        <v>0</v>
      </c>
      <c r="L11" s="88">
        <v>0</v>
      </c>
      <c r="M11" s="88">
        <f t="shared" si="4"/>
        <v>0</v>
      </c>
      <c r="N11" s="88">
        <v>0</v>
      </c>
      <c r="O11" s="88">
        <v>0</v>
      </c>
      <c r="P11" s="88">
        <f t="shared" si="5"/>
        <v>0</v>
      </c>
      <c r="Q11" s="88">
        <f t="shared" si="6"/>
        <v>0</v>
      </c>
      <c r="R11" s="88">
        <v>0</v>
      </c>
      <c r="S11" s="88">
        <v>0</v>
      </c>
      <c r="T11" s="88">
        <f t="shared" si="7"/>
        <v>0</v>
      </c>
      <c r="U11" s="88">
        <v>0</v>
      </c>
      <c r="V11" s="88">
        <v>0</v>
      </c>
      <c r="W11" s="88">
        <f t="shared" si="8"/>
        <v>0</v>
      </c>
      <c r="X11" s="88" t="s">
        <v>84</v>
      </c>
      <c r="Y11" s="88"/>
      <c r="Z11" s="88">
        <f t="shared" si="9"/>
        <v>0</v>
      </c>
      <c r="AA11" s="88">
        <f t="shared" si="10"/>
        <v>0</v>
      </c>
      <c r="AB11" s="88">
        <v>0</v>
      </c>
      <c r="AC11" s="88">
        <v>0</v>
      </c>
      <c r="AD11" s="88">
        <f t="shared" si="11"/>
        <v>0</v>
      </c>
      <c r="AE11" s="88">
        <v>0</v>
      </c>
      <c r="AF11" s="88">
        <v>0</v>
      </c>
      <c r="AG11" s="88">
        <f t="shared" si="12"/>
        <v>0</v>
      </c>
      <c r="AH11" s="88">
        <v>0</v>
      </c>
      <c r="AI11" s="88">
        <v>0</v>
      </c>
    </row>
    <row r="12" spans="1:35" ht="19.5" customHeight="1">
      <c r="A12" s="104" t="s">
        <v>173</v>
      </c>
      <c r="B12" s="104" t="s">
        <v>107</v>
      </c>
      <c r="C12" s="104" t="s">
        <v>90</v>
      </c>
      <c r="D12" s="104" t="s">
        <v>175</v>
      </c>
      <c r="E12" s="88">
        <f t="shared" si="0"/>
        <v>860280.24</v>
      </c>
      <c r="F12" s="88">
        <f t="shared" si="1"/>
        <v>860280.24</v>
      </c>
      <c r="G12" s="88">
        <f t="shared" si="2"/>
        <v>860280.24</v>
      </c>
      <c r="H12" s="88">
        <v>860280.24</v>
      </c>
      <c r="I12" s="88">
        <v>0</v>
      </c>
      <c r="J12" s="88">
        <f t="shared" si="3"/>
        <v>0</v>
      </c>
      <c r="K12" s="88">
        <v>0</v>
      </c>
      <c r="L12" s="88">
        <v>0</v>
      </c>
      <c r="M12" s="88">
        <f t="shared" si="4"/>
        <v>0</v>
      </c>
      <c r="N12" s="88">
        <v>0</v>
      </c>
      <c r="O12" s="88">
        <v>0</v>
      </c>
      <c r="P12" s="88">
        <f t="shared" si="5"/>
        <v>0</v>
      </c>
      <c r="Q12" s="88">
        <f t="shared" si="6"/>
        <v>0</v>
      </c>
      <c r="R12" s="88">
        <v>0</v>
      </c>
      <c r="S12" s="88">
        <v>0</v>
      </c>
      <c r="T12" s="88">
        <f t="shared" si="7"/>
        <v>0</v>
      </c>
      <c r="U12" s="88">
        <v>0</v>
      </c>
      <c r="V12" s="88">
        <v>0</v>
      </c>
      <c r="W12" s="88">
        <f t="shared" si="8"/>
        <v>0</v>
      </c>
      <c r="X12" s="88" t="s">
        <v>84</v>
      </c>
      <c r="Y12" s="88"/>
      <c r="Z12" s="88">
        <f t="shared" si="9"/>
        <v>0</v>
      </c>
      <c r="AA12" s="88">
        <f t="shared" si="10"/>
        <v>0</v>
      </c>
      <c r="AB12" s="88">
        <v>0</v>
      </c>
      <c r="AC12" s="88">
        <v>0</v>
      </c>
      <c r="AD12" s="88">
        <f t="shared" si="11"/>
        <v>0</v>
      </c>
      <c r="AE12" s="88">
        <v>0</v>
      </c>
      <c r="AF12" s="88">
        <v>0</v>
      </c>
      <c r="AG12" s="88">
        <f t="shared" si="12"/>
        <v>0</v>
      </c>
      <c r="AH12" s="88">
        <v>0</v>
      </c>
      <c r="AI12" s="88">
        <v>0</v>
      </c>
    </row>
    <row r="13" spans="1:35" ht="19.5" customHeight="1">
      <c r="A13" s="104" t="s">
        <v>173</v>
      </c>
      <c r="B13" s="104" t="s">
        <v>176</v>
      </c>
      <c r="C13" s="104" t="s">
        <v>90</v>
      </c>
      <c r="D13" s="104" t="s">
        <v>177</v>
      </c>
      <c r="E13" s="88">
        <f t="shared" si="0"/>
        <v>558380.76</v>
      </c>
      <c r="F13" s="88">
        <f t="shared" si="1"/>
        <v>558380.76</v>
      </c>
      <c r="G13" s="88">
        <f t="shared" si="2"/>
        <v>558380.76</v>
      </c>
      <c r="H13" s="88">
        <v>558380.76</v>
      </c>
      <c r="I13" s="88">
        <v>0</v>
      </c>
      <c r="J13" s="88">
        <f t="shared" si="3"/>
        <v>0</v>
      </c>
      <c r="K13" s="88">
        <v>0</v>
      </c>
      <c r="L13" s="88">
        <v>0</v>
      </c>
      <c r="M13" s="88">
        <f t="shared" si="4"/>
        <v>0</v>
      </c>
      <c r="N13" s="88">
        <v>0</v>
      </c>
      <c r="O13" s="88">
        <v>0</v>
      </c>
      <c r="P13" s="88">
        <f t="shared" si="5"/>
        <v>0</v>
      </c>
      <c r="Q13" s="88">
        <f t="shared" si="6"/>
        <v>0</v>
      </c>
      <c r="R13" s="88">
        <v>0</v>
      </c>
      <c r="S13" s="88">
        <v>0</v>
      </c>
      <c r="T13" s="88">
        <f t="shared" si="7"/>
        <v>0</v>
      </c>
      <c r="U13" s="88">
        <v>0</v>
      </c>
      <c r="V13" s="88">
        <v>0</v>
      </c>
      <c r="W13" s="88">
        <f t="shared" si="8"/>
        <v>0</v>
      </c>
      <c r="X13" s="88" t="s">
        <v>84</v>
      </c>
      <c r="Y13" s="88"/>
      <c r="Z13" s="88">
        <f t="shared" si="9"/>
        <v>0</v>
      </c>
      <c r="AA13" s="88">
        <f t="shared" si="10"/>
        <v>0</v>
      </c>
      <c r="AB13" s="88">
        <v>0</v>
      </c>
      <c r="AC13" s="88">
        <v>0</v>
      </c>
      <c r="AD13" s="88">
        <f t="shared" si="11"/>
        <v>0</v>
      </c>
      <c r="AE13" s="88">
        <v>0</v>
      </c>
      <c r="AF13" s="88">
        <v>0</v>
      </c>
      <c r="AG13" s="88">
        <f t="shared" si="12"/>
        <v>0</v>
      </c>
      <c r="AH13" s="88">
        <v>0</v>
      </c>
      <c r="AI13" s="88">
        <v>0</v>
      </c>
    </row>
    <row r="14" spans="1:35" ht="19.5" customHeight="1">
      <c r="A14" s="104" t="s">
        <v>173</v>
      </c>
      <c r="B14" s="104" t="s">
        <v>98</v>
      </c>
      <c r="C14" s="104" t="s">
        <v>90</v>
      </c>
      <c r="D14" s="104" t="s">
        <v>178</v>
      </c>
      <c r="E14" s="88">
        <f t="shared" si="0"/>
        <v>1460000</v>
      </c>
      <c r="F14" s="88">
        <f t="shared" si="1"/>
        <v>1460000</v>
      </c>
      <c r="G14" s="88">
        <f t="shared" si="2"/>
        <v>1460000</v>
      </c>
      <c r="H14" s="88">
        <v>1460000</v>
      </c>
      <c r="I14" s="88">
        <v>0</v>
      </c>
      <c r="J14" s="88">
        <f t="shared" si="3"/>
        <v>0</v>
      </c>
      <c r="K14" s="88">
        <v>0</v>
      </c>
      <c r="L14" s="88">
        <v>0</v>
      </c>
      <c r="M14" s="88">
        <f t="shared" si="4"/>
        <v>0</v>
      </c>
      <c r="N14" s="88">
        <v>0</v>
      </c>
      <c r="O14" s="88">
        <v>0</v>
      </c>
      <c r="P14" s="88">
        <f t="shared" si="5"/>
        <v>0</v>
      </c>
      <c r="Q14" s="88">
        <f t="shared" si="6"/>
        <v>0</v>
      </c>
      <c r="R14" s="88">
        <v>0</v>
      </c>
      <c r="S14" s="88">
        <v>0</v>
      </c>
      <c r="T14" s="88">
        <f t="shared" si="7"/>
        <v>0</v>
      </c>
      <c r="U14" s="88">
        <v>0</v>
      </c>
      <c r="V14" s="88">
        <v>0</v>
      </c>
      <c r="W14" s="88">
        <f t="shared" si="8"/>
        <v>0</v>
      </c>
      <c r="X14" s="88" t="s">
        <v>84</v>
      </c>
      <c r="Y14" s="88"/>
      <c r="Z14" s="88">
        <f t="shared" si="9"/>
        <v>0</v>
      </c>
      <c r="AA14" s="88">
        <f t="shared" si="10"/>
        <v>0</v>
      </c>
      <c r="AB14" s="88">
        <v>0</v>
      </c>
      <c r="AC14" s="88">
        <v>0</v>
      </c>
      <c r="AD14" s="88">
        <f t="shared" si="11"/>
        <v>0</v>
      </c>
      <c r="AE14" s="88">
        <v>0</v>
      </c>
      <c r="AF14" s="88">
        <v>0</v>
      </c>
      <c r="AG14" s="88">
        <f t="shared" si="12"/>
        <v>0</v>
      </c>
      <c r="AH14" s="88">
        <v>0</v>
      </c>
      <c r="AI14" s="88">
        <v>0</v>
      </c>
    </row>
    <row r="15" spans="1:35" ht="19.5" customHeight="1">
      <c r="A15" s="104" t="s">
        <v>179</v>
      </c>
      <c r="B15" s="104" t="s">
        <v>84</v>
      </c>
      <c r="C15" s="104" t="s">
        <v>84</v>
      </c>
      <c r="D15" s="104" t="s">
        <v>180</v>
      </c>
      <c r="E15" s="88">
        <f t="shared" si="0"/>
        <v>1873240</v>
      </c>
      <c r="F15" s="88">
        <f t="shared" si="1"/>
        <v>1873240</v>
      </c>
      <c r="G15" s="88">
        <f t="shared" si="2"/>
        <v>1873240</v>
      </c>
      <c r="H15" s="88">
        <v>1573240</v>
      </c>
      <c r="I15" s="88">
        <v>300000</v>
      </c>
      <c r="J15" s="88">
        <f t="shared" si="3"/>
        <v>0</v>
      </c>
      <c r="K15" s="88">
        <v>0</v>
      </c>
      <c r="L15" s="88">
        <v>0</v>
      </c>
      <c r="M15" s="88">
        <f t="shared" si="4"/>
        <v>0</v>
      </c>
      <c r="N15" s="88">
        <v>0</v>
      </c>
      <c r="O15" s="88">
        <v>0</v>
      </c>
      <c r="P15" s="88">
        <f t="shared" si="5"/>
        <v>0</v>
      </c>
      <c r="Q15" s="88">
        <f t="shared" si="6"/>
        <v>0</v>
      </c>
      <c r="R15" s="88">
        <v>0</v>
      </c>
      <c r="S15" s="88">
        <v>0</v>
      </c>
      <c r="T15" s="88">
        <f t="shared" si="7"/>
        <v>0</v>
      </c>
      <c r="U15" s="88">
        <v>0</v>
      </c>
      <c r="V15" s="88">
        <v>0</v>
      </c>
      <c r="W15" s="88">
        <f t="shared" si="8"/>
        <v>0</v>
      </c>
      <c r="X15" s="88" t="s">
        <v>84</v>
      </c>
      <c r="Y15" s="88"/>
      <c r="Z15" s="88">
        <f t="shared" si="9"/>
        <v>0</v>
      </c>
      <c r="AA15" s="88">
        <f t="shared" si="10"/>
        <v>0</v>
      </c>
      <c r="AB15" s="88">
        <v>0</v>
      </c>
      <c r="AC15" s="88">
        <v>0</v>
      </c>
      <c r="AD15" s="88">
        <f t="shared" si="11"/>
        <v>0</v>
      </c>
      <c r="AE15" s="88">
        <v>0</v>
      </c>
      <c r="AF15" s="88">
        <v>0</v>
      </c>
      <c r="AG15" s="88">
        <f t="shared" si="12"/>
        <v>0</v>
      </c>
      <c r="AH15" s="88">
        <v>0</v>
      </c>
      <c r="AI15" s="88">
        <v>0</v>
      </c>
    </row>
    <row r="16" spans="1:35" ht="19.5" customHeight="1">
      <c r="A16" s="104" t="s">
        <v>181</v>
      </c>
      <c r="B16" s="104" t="s">
        <v>89</v>
      </c>
      <c r="C16" s="104" t="s">
        <v>90</v>
      </c>
      <c r="D16" s="104" t="s">
        <v>182</v>
      </c>
      <c r="E16" s="88">
        <f t="shared" si="0"/>
        <v>1288740</v>
      </c>
      <c r="F16" s="88">
        <f t="shared" si="1"/>
        <v>1288740</v>
      </c>
      <c r="G16" s="88">
        <f t="shared" si="2"/>
        <v>1288740</v>
      </c>
      <c r="H16" s="88">
        <v>1103740</v>
      </c>
      <c r="I16" s="88">
        <v>185000</v>
      </c>
      <c r="J16" s="88">
        <f t="shared" si="3"/>
        <v>0</v>
      </c>
      <c r="K16" s="88">
        <v>0</v>
      </c>
      <c r="L16" s="88">
        <v>0</v>
      </c>
      <c r="M16" s="88">
        <f t="shared" si="4"/>
        <v>0</v>
      </c>
      <c r="N16" s="88">
        <v>0</v>
      </c>
      <c r="O16" s="88">
        <v>0</v>
      </c>
      <c r="P16" s="88">
        <f t="shared" si="5"/>
        <v>0</v>
      </c>
      <c r="Q16" s="88">
        <f t="shared" si="6"/>
        <v>0</v>
      </c>
      <c r="R16" s="88">
        <v>0</v>
      </c>
      <c r="S16" s="88">
        <v>0</v>
      </c>
      <c r="T16" s="88">
        <f t="shared" si="7"/>
        <v>0</v>
      </c>
      <c r="U16" s="88">
        <v>0</v>
      </c>
      <c r="V16" s="88">
        <v>0</v>
      </c>
      <c r="W16" s="88">
        <f t="shared" si="8"/>
        <v>0</v>
      </c>
      <c r="X16" s="88" t="s">
        <v>84</v>
      </c>
      <c r="Y16" s="88"/>
      <c r="Z16" s="88">
        <f t="shared" si="9"/>
        <v>0</v>
      </c>
      <c r="AA16" s="88">
        <f t="shared" si="10"/>
        <v>0</v>
      </c>
      <c r="AB16" s="88">
        <v>0</v>
      </c>
      <c r="AC16" s="88">
        <v>0</v>
      </c>
      <c r="AD16" s="88">
        <f t="shared" si="11"/>
        <v>0</v>
      </c>
      <c r="AE16" s="88">
        <v>0</v>
      </c>
      <c r="AF16" s="88">
        <v>0</v>
      </c>
      <c r="AG16" s="88">
        <f t="shared" si="12"/>
        <v>0</v>
      </c>
      <c r="AH16" s="88">
        <v>0</v>
      </c>
      <c r="AI16" s="88">
        <v>0</v>
      </c>
    </row>
    <row r="17" spans="1:35" ht="19.5" customHeight="1">
      <c r="A17" s="104" t="s">
        <v>181</v>
      </c>
      <c r="B17" s="104" t="s">
        <v>107</v>
      </c>
      <c r="C17" s="104" t="s">
        <v>90</v>
      </c>
      <c r="D17" s="104" t="s">
        <v>183</v>
      </c>
      <c r="E17" s="88">
        <f t="shared" si="0"/>
        <v>70000</v>
      </c>
      <c r="F17" s="88">
        <f t="shared" si="1"/>
        <v>70000</v>
      </c>
      <c r="G17" s="88">
        <f t="shared" si="2"/>
        <v>70000</v>
      </c>
      <c r="H17" s="88">
        <v>60000</v>
      </c>
      <c r="I17" s="88">
        <v>10000</v>
      </c>
      <c r="J17" s="88">
        <f t="shared" si="3"/>
        <v>0</v>
      </c>
      <c r="K17" s="88">
        <v>0</v>
      </c>
      <c r="L17" s="88">
        <v>0</v>
      </c>
      <c r="M17" s="88">
        <f t="shared" si="4"/>
        <v>0</v>
      </c>
      <c r="N17" s="88">
        <v>0</v>
      </c>
      <c r="O17" s="88">
        <v>0</v>
      </c>
      <c r="P17" s="88">
        <f t="shared" si="5"/>
        <v>0</v>
      </c>
      <c r="Q17" s="88">
        <f t="shared" si="6"/>
        <v>0</v>
      </c>
      <c r="R17" s="88">
        <v>0</v>
      </c>
      <c r="S17" s="88">
        <v>0</v>
      </c>
      <c r="T17" s="88">
        <f t="shared" si="7"/>
        <v>0</v>
      </c>
      <c r="U17" s="88">
        <v>0</v>
      </c>
      <c r="V17" s="88">
        <v>0</v>
      </c>
      <c r="W17" s="88">
        <f t="shared" si="8"/>
        <v>0</v>
      </c>
      <c r="X17" s="88" t="s">
        <v>84</v>
      </c>
      <c r="Y17" s="88"/>
      <c r="Z17" s="88">
        <f t="shared" si="9"/>
        <v>0</v>
      </c>
      <c r="AA17" s="88">
        <f t="shared" si="10"/>
        <v>0</v>
      </c>
      <c r="AB17" s="88">
        <v>0</v>
      </c>
      <c r="AC17" s="88">
        <v>0</v>
      </c>
      <c r="AD17" s="88">
        <f t="shared" si="11"/>
        <v>0</v>
      </c>
      <c r="AE17" s="88">
        <v>0</v>
      </c>
      <c r="AF17" s="88">
        <v>0</v>
      </c>
      <c r="AG17" s="88">
        <f t="shared" si="12"/>
        <v>0</v>
      </c>
      <c r="AH17" s="88">
        <v>0</v>
      </c>
      <c r="AI17" s="88">
        <v>0</v>
      </c>
    </row>
    <row r="18" spans="1:35" ht="19.5" customHeight="1">
      <c r="A18" s="104" t="s">
        <v>181</v>
      </c>
      <c r="B18" s="104" t="s">
        <v>176</v>
      </c>
      <c r="C18" s="104" t="s">
        <v>90</v>
      </c>
      <c r="D18" s="104" t="s">
        <v>184</v>
      </c>
      <c r="E18" s="88">
        <f t="shared" si="0"/>
        <v>86500</v>
      </c>
      <c r="F18" s="88">
        <f t="shared" si="1"/>
        <v>86500</v>
      </c>
      <c r="G18" s="88">
        <f t="shared" si="2"/>
        <v>86500</v>
      </c>
      <c r="H18" s="88">
        <v>76500</v>
      </c>
      <c r="I18" s="88">
        <v>10000</v>
      </c>
      <c r="J18" s="88">
        <f t="shared" si="3"/>
        <v>0</v>
      </c>
      <c r="K18" s="88">
        <v>0</v>
      </c>
      <c r="L18" s="88">
        <v>0</v>
      </c>
      <c r="M18" s="88">
        <f t="shared" si="4"/>
        <v>0</v>
      </c>
      <c r="N18" s="88">
        <v>0</v>
      </c>
      <c r="O18" s="88">
        <v>0</v>
      </c>
      <c r="P18" s="88">
        <f t="shared" si="5"/>
        <v>0</v>
      </c>
      <c r="Q18" s="88">
        <f t="shared" si="6"/>
        <v>0</v>
      </c>
      <c r="R18" s="88">
        <v>0</v>
      </c>
      <c r="S18" s="88">
        <v>0</v>
      </c>
      <c r="T18" s="88">
        <f t="shared" si="7"/>
        <v>0</v>
      </c>
      <c r="U18" s="88">
        <v>0</v>
      </c>
      <c r="V18" s="88">
        <v>0</v>
      </c>
      <c r="W18" s="88">
        <f t="shared" si="8"/>
        <v>0</v>
      </c>
      <c r="X18" s="88" t="s">
        <v>84</v>
      </c>
      <c r="Y18" s="88"/>
      <c r="Z18" s="88">
        <f t="shared" si="9"/>
        <v>0</v>
      </c>
      <c r="AA18" s="88">
        <f t="shared" si="10"/>
        <v>0</v>
      </c>
      <c r="AB18" s="88">
        <v>0</v>
      </c>
      <c r="AC18" s="88">
        <v>0</v>
      </c>
      <c r="AD18" s="88">
        <f t="shared" si="11"/>
        <v>0</v>
      </c>
      <c r="AE18" s="88">
        <v>0</v>
      </c>
      <c r="AF18" s="88">
        <v>0</v>
      </c>
      <c r="AG18" s="88">
        <f t="shared" si="12"/>
        <v>0</v>
      </c>
      <c r="AH18" s="88">
        <v>0</v>
      </c>
      <c r="AI18" s="88">
        <v>0</v>
      </c>
    </row>
    <row r="19" spans="1:35" ht="19.5" customHeight="1">
      <c r="A19" s="104" t="s">
        <v>181</v>
      </c>
      <c r="B19" s="104" t="s">
        <v>101</v>
      </c>
      <c r="C19" s="104" t="s">
        <v>90</v>
      </c>
      <c r="D19" s="104" t="s">
        <v>185</v>
      </c>
      <c r="E19" s="88">
        <f t="shared" si="0"/>
        <v>180000</v>
      </c>
      <c r="F19" s="88">
        <f t="shared" si="1"/>
        <v>180000</v>
      </c>
      <c r="G19" s="88">
        <f t="shared" si="2"/>
        <v>180000</v>
      </c>
      <c r="H19" s="88">
        <v>85000</v>
      </c>
      <c r="I19" s="88">
        <v>95000</v>
      </c>
      <c r="J19" s="88">
        <f t="shared" si="3"/>
        <v>0</v>
      </c>
      <c r="K19" s="88">
        <v>0</v>
      </c>
      <c r="L19" s="88">
        <v>0</v>
      </c>
      <c r="M19" s="88">
        <f t="shared" si="4"/>
        <v>0</v>
      </c>
      <c r="N19" s="88">
        <v>0</v>
      </c>
      <c r="O19" s="88">
        <v>0</v>
      </c>
      <c r="P19" s="88">
        <f t="shared" si="5"/>
        <v>0</v>
      </c>
      <c r="Q19" s="88">
        <f t="shared" si="6"/>
        <v>0</v>
      </c>
      <c r="R19" s="88">
        <v>0</v>
      </c>
      <c r="S19" s="88">
        <v>0</v>
      </c>
      <c r="T19" s="88">
        <f t="shared" si="7"/>
        <v>0</v>
      </c>
      <c r="U19" s="88">
        <v>0</v>
      </c>
      <c r="V19" s="88">
        <v>0</v>
      </c>
      <c r="W19" s="88">
        <f t="shared" si="8"/>
        <v>0</v>
      </c>
      <c r="X19" s="88" t="s">
        <v>84</v>
      </c>
      <c r="Y19" s="88"/>
      <c r="Z19" s="88">
        <f t="shared" si="9"/>
        <v>0</v>
      </c>
      <c r="AA19" s="88">
        <f t="shared" si="10"/>
        <v>0</v>
      </c>
      <c r="AB19" s="88">
        <v>0</v>
      </c>
      <c r="AC19" s="88">
        <v>0</v>
      </c>
      <c r="AD19" s="88">
        <f t="shared" si="11"/>
        <v>0</v>
      </c>
      <c r="AE19" s="88">
        <v>0</v>
      </c>
      <c r="AF19" s="88">
        <v>0</v>
      </c>
      <c r="AG19" s="88">
        <f t="shared" si="12"/>
        <v>0</v>
      </c>
      <c r="AH19" s="88">
        <v>0</v>
      </c>
      <c r="AI19" s="88">
        <v>0</v>
      </c>
    </row>
    <row r="20" spans="1:35" ht="19.5" customHeight="1">
      <c r="A20" s="104" t="s">
        <v>181</v>
      </c>
      <c r="B20" s="104" t="s">
        <v>186</v>
      </c>
      <c r="C20" s="104" t="s">
        <v>90</v>
      </c>
      <c r="D20" s="104" t="s">
        <v>187</v>
      </c>
      <c r="E20" s="88">
        <f t="shared" si="0"/>
        <v>39000</v>
      </c>
      <c r="F20" s="88">
        <f t="shared" si="1"/>
        <v>39000</v>
      </c>
      <c r="G20" s="88">
        <f t="shared" si="2"/>
        <v>39000</v>
      </c>
      <c r="H20" s="88">
        <v>39000</v>
      </c>
      <c r="I20" s="88">
        <v>0</v>
      </c>
      <c r="J20" s="88">
        <f t="shared" si="3"/>
        <v>0</v>
      </c>
      <c r="K20" s="88">
        <v>0</v>
      </c>
      <c r="L20" s="88">
        <v>0</v>
      </c>
      <c r="M20" s="88">
        <f t="shared" si="4"/>
        <v>0</v>
      </c>
      <c r="N20" s="88">
        <v>0</v>
      </c>
      <c r="O20" s="88">
        <v>0</v>
      </c>
      <c r="P20" s="88">
        <f t="shared" si="5"/>
        <v>0</v>
      </c>
      <c r="Q20" s="88">
        <f t="shared" si="6"/>
        <v>0</v>
      </c>
      <c r="R20" s="88">
        <v>0</v>
      </c>
      <c r="S20" s="88">
        <v>0</v>
      </c>
      <c r="T20" s="88">
        <f t="shared" si="7"/>
        <v>0</v>
      </c>
      <c r="U20" s="88">
        <v>0</v>
      </c>
      <c r="V20" s="88">
        <v>0</v>
      </c>
      <c r="W20" s="88">
        <f t="shared" si="8"/>
        <v>0</v>
      </c>
      <c r="X20" s="88" t="s">
        <v>84</v>
      </c>
      <c r="Y20" s="88"/>
      <c r="Z20" s="88">
        <f t="shared" si="9"/>
        <v>0</v>
      </c>
      <c r="AA20" s="88">
        <f t="shared" si="10"/>
        <v>0</v>
      </c>
      <c r="AB20" s="88">
        <v>0</v>
      </c>
      <c r="AC20" s="88">
        <v>0</v>
      </c>
      <c r="AD20" s="88">
        <f t="shared" si="11"/>
        <v>0</v>
      </c>
      <c r="AE20" s="88">
        <v>0</v>
      </c>
      <c r="AF20" s="88">
        <v>0</v>
      </c>
      <c r="AG20" s="88">
        <f t="shared" si="12"/>
        <v>0</v>
      </c>
      <c r="AH20" s="88">
        <v>0</v>
      </c>
      <c r="AI20" s="88">
        <v>0</v>
      </c>
    </row>
    <row r="21" spans="1:35" ht="19.5" customHeight="1">
      <c r="A21" s="104" t="s">
        <v>181</v>
      </c>
      <c r="B21" s="104" t="s">
        <v>188</v>
      </c>
      <c r="C21" s="104" t="s">
        <v>90</v>
      </c>
      <c r="D21" s="104" t="s">
        <v>189</v>
      </c>
      <c r="E21" s="88">
        <f t="shared" si="0"/>
        <v>79000</v>
      </c>
      <c r="F21" s="88">
        <f t="shared" si="1"/>
        <v>79000</v>
      </c>
      <c r="G21" s="88">
        <f t="shared" si="2"/>
        <v>79000</v>
      </c>
      <c r="H21" s="88">
        <v>79000</v>
      </c>
      <c r="I21" s="88">
        <v>0</v>
      </c>
      <c r="J21" s="88">
        <f t="shared" si="3"/>
        <v>0</v>
      </c>
      <c r="K21" s="88">
        <v>0</v>
      </c>
      <c r="L21" s="88">
        <v>0</v>
      </c>
      <c r="M21" s="88">
        <f t="shared" si="4"/>
        <v>0</v>
      </c>
      <c r="N21" s="88">
        <v>0</v>
      </c>
      <c r="O21" s="88">
        <v>0</v>
      </c>
      <c r="P21" s="88">
        <f t="shared" si="5"/>
        <v>0</v>
      </c>
      <c r="Q21" s="88">
        <f t="shared" si="6"/>
        <v>0</v>
      </c>
      <c r="R21" s="88">
        <v>0</v>
      </c>
      <c r="S21" s="88">
        <v>0</v>
      </c>
      <c r="T21" s="88">
        <f t="shared" si="7"/>
        <v>0</v>
      </c>
      <c r="U21" s="88">
        <v>0</v>
      </c>
      <c r="V21" s="88">
        <v>0</v>
      </c>
      <c r="W21" s="88">
        <f t="shared" si="8"/>
        <v>0</v>
      </c>
      <c r="X21" s="88" t="s">
        <v>84</v>
      </c>
      <c r="Y21" s="88"/>
      <c r="Z21" s="88">
        <f t="shared" si="9"/>
        <v>0</v>
      </c>
      <c r="AA21" s="88">
        <f t="shared" si="10"/>
        <v>0</v>
      </c>
      <c r="AB21" s="88">
        <v>0</v>
      </c>
      <c r="AC21" s="88">
        <v>0</v>
      </c>
      <c r="AD21" s="88">
        <f t="shared" si="11"/>
        <v>0</v>
      </c>
      <c r="AE21" s="88">
        <v>0</v>
      </c>
      <c r="AF21" s="88">
        <v>0</v>
      </c>
      <c r="AG21" s="88">
        <f t="shared" si="12"/>
        <v>0</v>
      </c>
      <c r="AH21" s="88">
        <v>0</v>
      </c>
      <c r="AI21" s="88">
        <v>0</v>
      </c>
    </row>
    <row r="22" spans="1:35" ht="19.5" customHeight="1">
      <c r="A22" s="104" t="s">
        <v>181</v>
      </c>
      <c r="B22" s="104" t="s">
        <v>190</v>
      </c>
      <c r="C22" s="104" t="s">
        <v>90</v>
      </c>
      <c r="D22" s="104" t="s">
        <v>191</v>
      </c>
      <c r="E22" s="88">
        <f t="shared" si="0"/>
        <v>130000</v>
      </c>
      <c r="F22" s="88">
        <f t="shared" si="1"/>
        <v>130000</v>
      </c>
      <c r="G22" s="88">
        <f t="shared" si="2"/>
        <v>130000</v>
      </c>
      <c r="H22" s="88">
        <v>130000</v>
      </c>
      <c r="I22" s="88">
        <v>0</v>
      </c>
      <c r="J22" s="88">
        <f t="shared" si="3"/>
        <v>0</v>
      </c>
      <c r="K22" s="88">
        <v>0</v>
      </c>
      <c r="L22" s="88">
        <v>0</v>
      </c>
      <c r="M22" s="88">
        <f t="shared" si="4"/>
        <v>0</v>
      </c>
      <c r="N22" s="88">
        <v>0</v>
      </c>
      <c r="O22" s="88">
        <v>0</v>
      </c>
      <c r="P22" s="88">
        <f t="shared" si="5"/>
        <v>0</v>
      </c>
      <c r="Q22" s="88">
        <f t="shared" si="6"/>
        <v>0</v>
      </c>
      <c r="R22" s="88">
        <v>0</v>
      </c>
      <c r="S22" s="88">
        <v>0</v>
      </c>
      <c r="T22" s="88">
        <f t="shared" si="7"/>
        <v>0</v>
      </c>
      <c r="U22" s="88">
        <v>0</v>
      </c>
      <c r="V22" s="88">
        <v>0</v>
      </c>
      <c r="W22" s="88">
        <f t="shared" si="8"/>
        <v>0</v>
      </c>
      <c r="X22" s="88" t="s">
        <v>84</v>
      </c>
      <c r="Y22" s="88"/>
      <c r="Z22" s="88">
        <f t="shared" si="9"/>
        <v>0</v>
      </c>
      <c r="AA22" s="88">
        <f t="shared" si="10"/>
        <v>0</v>
      </c>
      <c r="AB22" s="88">
        <v>0</v>
      </c>
      <c r="AC22" s="88">
        <v>0</v>
      </c>
      <c r="AD22" s="88">
        <f t="shared" si="11"/>
        <v>0</v>
      </c>
      <c r="AE22" s="88">
        <v>0</v>
      </c>
      <c r="AF22" s="88">
        <v>0</v>
      </c>
      <c r="AG22" s="88">
        <f t="shared" si="12"/>
        <v>0</v>
      </c>
      <c r="AH22" s="88">
        <v>0</v>
      </c>
      <c r="AI22" s="88">
        <v>0</v>
      </c>
    </row>
    <row r="23" spans="1:35" ht="19.5" customHeight="1">
      <c r="A23" s="104" t="s">
        <v>192</v>
      </c>
      <c r="B23" s="104" t="s">
        <v>84</v>
      </c>
      <c r="C23" s="104" t="s">
        <v>84</v>
      </c>
      <c r="D23" s="104" t="s">
        <v>193</v>
      </c>
      <c r="E23" s="88">
        <f t="shared" si="0"/>
        <v>2556667.48</v>
      </c>
      <c r="F23" s="88">
        <f t="shared" si="1"/>
        <v>2556667.48</v>
      </c>
      <c r="G23" s="88">
        <f t="shared" si="2"/>
        <v>2556667.48</v>
      </c>
      <c r="H23" s="88">
        <v>2556667.48</v>
      </c>
      <c r="I23" s="88">
        <v>0</v>
      </c>
      <c r="J23" s="88">
        <f t="shared" si="3"/>
        <v>0</v>
      </c>
      <c r="K23" s="88">
        <v>0</v>
      </c>
      <c r="L23" s="88">
        <v>0</v>
      </c>
      <c r="M23" s="88">
        <f t="shared" si="4"/>
        <v>0</v>
      </c>
      <c r="N23" s="88">
        <v>0</v>
      </c>
      <c r="O23" s="88">
        <v>0</v>
      </c>
      <c r="P23" s="88">
        <f t="shared" si="5"/>
        <v>0</v>
      </c>
      <c r="Q23" s="88">
        <f t="shared" si="6"/>
        <v>0</v>
      </c>
      <c r="R23" s="88">
        <v>0</v>
      </c>
      <c r="S23" s="88">
        <v>0</v>
      </c>
      <c r="T23" s="88">
        <f t="shared" si="7"/>
        <v>0</v>
      </c>
      <c r="U23" s="88">
        <v>0</v>
      </c>
      <c r="V23" s="88">
        <v>0</v>
      </c>
      <c r="W23" s="88">
        <f t="shared" si="8"/>
        <v>0</v>
      </c>
      <c r="X23" s="88" t="s">
        <v>84</v>
      </c>
      <c r="Y23" s="88"/>
      <c r="Z23" s="88">
        <f t="shared" si="9"/>
        <v>0</v>
      </c>
      <c r="AA23" s="88">
        <f t="shared" si="10"/>
        <v>0</v>
      </c>
      <c r="AB23" s="88">
        <v>0</v>
      </c>
      <c r="AC23" s="88">
        <v>0</v>
      </c>
      <c r="AD23" s="88">
        <f t="shared" si="11"/>
        <v>0</v>
      </c>
      <c r="AE23" s="88">
        <v>0</v>
      </c>
      <c r="AF23" s="88">
        <v>0</v>
      </c>
      <c r="AG23" s="88">
        <f t="shared" si="12"/>
        <v>0</v>
      </c>
      <c r="AH23" s="88">
        <v>0</v>
      </c>
      <c r="AI23" s="88">
        <v>0</v>
      </c>
    </row>
    <row r="24" spans="1:35" ht="19.5" customHeight="1">
      <c r="A24" s="104" t="s">
        <v>194</v>
      </c>
      <c r="B24" s="104" t="s">
        <v>89</v>
      </c>
      <c r="C24" s="104" t="s">
        <v>90</v>
      </c>
      <c r="D24" s="104" t="s">
        <v>195</v>
      </c>
      <c r="E24" s="88">
        <f t="shared" si="0"/>
        <v>2192667.48</v>
      </c>
      <c r="F24" s="88">
        <f t="shared" si="1"/>
        <v>2192667.48</v>
      </c>
      <c r="G24" s="88">
        <f t="shared" si="2"/>
        <v>2192667.48</v>
      </c>
      <c r="H24" s="88">
        <v>2192667.48</v>
      </c>
      <c r="I24" s="88">
        <v>0</v>
      </c>
      <c r="J24" s="88">
        <f t="shared" si="3"/>
        <v>0</v>
      </c>
      <c r="K24" s="88">
        <v>0</v>
      </c>
      <c r="L24" s="88">
        <v>0</v>
      </c>
      <c r="M24" s="88">
        <f t="shared" si="4"/>
        <v>0</v>
      </c>
      <c r="N24" s="88">
        <v>0</v>
      </c>
      <c r="O24" s="88">
        <v>0</v>
      </c>
      <c r="P24" s="88">
        <f t="shared" si="5"/>
        <v>0</v>
      </c>
      <c r="Q24" s="88">
        <f t="shared" si="6"/>
        <v>0</v>
      </c>
      <c r="R24" s="88">
        <v>0</v>
      </c>
      <c r="S24" s="88">
        <v>0</v>
      </c>
      <c r="T24" s="88">
        <f t="shared" si="7"/>
        <v>0</v>
      </c>
      <c r="U24" s="88">
        <v>0</v>
      </c>
      <c r="V24" s="88">
        <v>0</v>
      </c>
      <c r="W24" s="88">
        <f t="shared" si="8"/>
        <v>0</v>
      </c>
      <c r="X24" s="88" t="s">
        <v>84</v>
      </c>
      <c r="Y24" s="88"/>
      <c r="Z24" s="88">
        <f t="shared" si="9"/>
        <v>0</v>
      </c>
      <c r="AA24" s="88">
        <f t="shared" si="10"/>
        <v>0</v>
      </c>
      <c r="AB24" s="88">
        <v>0</v>
      </c>
      <c r="AC24" s="88">
        <v>0</v>
      </c>
      <c r="AD24" s="88">
        <f t="shared" si="11"/>
        <v>0</v>
      </c>
      <c r="AE24" s="88">
        <v>0</v>
      </c>
      <c r="AF24" s="88">
        <v>0</v>
      </c>
      <c r="AG24" s="88">
        <f t="shared" si="12"/>
        <v>0</v>
      </c>
      <c r="AH24" s="88">
        <v>0</v>
      </c>
      <c r="AI24" s="88">
        <v>0</v>
      </c>
    </row>
    <row r="25" spans="1:35" ht="19.5" customHeight="1">
      <c r="A25" s="104" t="s">
        <v>194</v>
      </c>
      <c r="B25" s="104" t="s">
        <v>107</v>
      </c>
      <c r="C25" s="104" t="s">
        <v>90</v>
      </c>
      <c r="D25" s="104" t="s">
        <v>196</v>
      </c>
      <c r="E25" s="88">
        <f t="shared" si="0"/>
        <v>364000</v>
      </c>
      <c r="F25" s="88">
        <f t="shared" si="1"/>
        <v>364000</v>
      </c>
      <c r="G25" s="88">
        <f t="shared" si="2"/>
        <v>364000</v>
      </c>
      <c r="H25" s="88">
        <v>364000</v>
      </c>
      <c r="I25" s="88">
        <v>0</v>
      </c>
      <c r="J25" s="88">
        <f t="shared" si="3"/>
        <v>0</v>
      </c>
      <c r="K25" s="88">
        <v>0</v>
      </c>
      <c r="L25" s="88">
        <v>0</v>
      </c>
      <c r="M25" s="88">
        <f t="shared" si="4"/>
        <v>0</v>
      </c>
      <c r="N25" s="88">
        <v>0</v>
      </c>
      <c r="O25" s="88">
        <v>0</v>
      </c>
      <c r="P25" s="88">
        <f t="shared" si="5"/>
        <v>0</v>
      </c>
      <c r="Q25" s="88">
        <f t="shared" si="6"/>
        <v>0</v>
      </c>
      <c r="R25" s="88">
        <v>0</v>
      </c>
      <c r="S25" s="88">
        <v>0</v>
      </c>
      <c r="T25" s="88">
        <f t="shared" si="7"/>
        <v>0</v>
      </c>
      <c r="U25" s="88">
        <v>0</v>
      </c>
      <c r="V25" s="88">
        <v>0</v>
      </c>
      <c r="W25" s="88">
        <f t="shared" si="8"/>
        <v>0</v>
      </c>
      <c r="X25" s="88" t="s">
        <v>84</v>
      </c>
      <c r="Y25" s="88"/>
      <c r="Z25" s="88">
        <f t="shared" si="9"/>
        <v>0</v>
      </c>
      <c r="AA25" s="88">
        <f t="shared" si="10"/>
        <v>0</v>
      </c>
      <c r="AB25" s="88">
        <v>0</v>
      </c>
      <c r="AC25" s="88">
        <v>0</v>
      </c>
      <c r="AD25" s="88">
        <f t="shared" si="11"/>
        <v>0</v>
      </c>
      <c r="AE25" s="88">
        <v>0</v>
      </c>
      <c r="AF25" s="88">
        <v>0</v>
      </c>
      <c r="AG25" s="88">
        <f t="shared" si="12"/>
        <v>0</v>
      </c>
      <c r="AH25" s="88">
        <v>0</v>
      </c>
      <c r="AI25" s="88">
        <v>0</v>
      </c>
    </row>
    <row r="26" spans="1:35" ht="19.5" customHeight="1">
      <c r="A26" s="104" t="s">
        <v>197</v>
      </c>
      <c r="B26" s="104" t="s">
        <v>84</v>
      </c>
      <c r="C26" s="104" t="s">
        <v>84</v>
      </c>
      <c r="D26" s="104" t="s">
        <v>198</v>
      </c>
      <c r="E26" s="88">
        <f t="shared" si="0"/>
        <v>404632</v>
      </c>
      <c r="F26" s="88">
        <f t="shared" si="1"/>
        <v>404632</v>
      </c>
      <c r="G26" s="88">
        <f t="shared" si="2"/>
        <v>404632</v>
      </c>
      <c r="H26" s="88">
        <v>394632</v>
      </c>
      <c r="I26" s="88">
        <v>10000</v>
      </c>
      <c r="J26" s="88">
        <f t="shared" si="3"/>
        <v>0</v>
      </c>
      <c r="K26" s="88">
        <v>0</v>
      </c>
      <c r="L26" s="88">
        <v>0</v>
      </c>
      <c r="M26" s="88">
        <f t="shared" si="4"/>
        <v>0</v>
      </c>
      <c r="N26" s="88">
        <v>0</v>
      </c>
      <c r="O26" s="88">
        <v>0</v>
      </c>
      <c r="P26" s="88">
        <f t="shared" si="5"/>
        <v>0</v>
      </c>
      <c r="Q26" s="88">
        <f t="shared" si="6"/>
        <v>0</v>
      </c>
      <c r="R26" s="88">
        <v>0</v>
      </c>
      <c r="S26" s="88">
        <v>0</v>
      </c>
      <c r="T26" s="88">
        <f t="shared" si="7"/>
        <v>0</v>
      </c>
      <c r="U26" s="88">
        <v>0</v>
      </c>
      <c r="V26" s="88">
        <v>0</v>
      </c>
      <c r="W26" s="88">
        <f t="shared" si="8"/>
        <v>0</v>
      </c>
      <c r="X26" s="88" t="s">
        <v>84</v>
      </c>
      <c r="Y26" s="88"/>
      <c r="Z26" s="88">
        <f t="shared" si="9"/>
        <v>0</v>
      </c>
      <c r="AA26" s="88">
        <f t="shared" si="10"/>
        <v>0</v>
      </c>
      <c r="AB26" s="88">
        <v>0</v>
      </c>
      <c r="AC26" s="88">
        <v>0</v>
      </c>
      <c r="AD26" s="88">
        <f t="shared" si="11"/>
        <v>0</v>
      </c>
      <c r="AE26" s="88">
        <v>0</v>
      </c>
      <c r="AF26" s="88">
        <v>0</v>
      </c>
      <c r="AG26" s="88">
        <f t="shared" si="12"/>
        <v>0</v>
      </c>
      <c r="AH26" s="88">
        <v>0</v>
      </c>
      <c r="AI26" s="88">
        <v>0</v>
      </c>
    </row>
    <row r="27" spans="1:35" ht="19.5" customHeight="1">
      <c r="A27" s="104" t="s">
        <v>199</v>
      </c>
      <c r="B27" s="104" t="s">
        <v>89</v>
      </c>
      <c r="C27" s="104" t="s">
        <v>90</v>
      </c>
      <c r="D27" s="104" t="s">
        <v>200</v>
      </c>
      <c r="E27" s="88">
        <f t="shared" si="0"/>
        <v>394632</v>
      </c>
      <c r="F27" s="88">
        <f t="shared" si="1"/>
        <v>394632</v>
      </c>
      <c r="G27" s="88">
        <f t="shared" si="2"/>
        <v>394632</v>
      </c>
      <c r="H27" s="88">
        <v>394632</v>
      </c>
      <c r="I27" s="88">
        <v>0</v>
      </c>
      <c r="J27" s="88">
        <f t="shared" si="3"/>
        <v>0</v>
      </c>
      <c r="K27" s="88">
        <v>0</v>
      </c>
      <c r="L27" s="88">
        <v>0</v>
      </c>
      <c r="M27" s="88">
        <f t="shared" si="4"/>
        <v>0</v>
      </c>
      <c r="N27" s="88">
        <v>0</v>
      </c>
      <c r="O27" s="88">
        <v>0</v>
      </c>
      <c r="P27" s="88">
        <f t="shared" si="5"/>
        <v>0</v>
      </c>
      <c r="Q27" s="88">
        <f t="shared" si="6"/>
        <v>0</v>
      </c>
      <c r="R27" s="88">
        <v>0</v>
      </c>
      <c r="S27" s="88">
        <v>0</v>
      </c>
      <c r="T27" s="88">
        <f t="shared" si="7"/>
        <v>0</v>
      </c>
      <c r="U27" s="88">
        <v>0</v>
      </c>
      <c r="V27" s="88">
        <v>0</v>
      </c>
      <c r="W27" s="88">
        <f t="shared" si="8"/>
        <v>0</v>
      </c>
      <c r="X27" s="88" t="s">
        <v>84</v>
      </c>
      <c r="Y27" s="88"/>
      <c r="Z27" s="88">
        <f t="shared" si="9"/>
        <v>0</v>
      </c>
      <c r="AA27" s="88">
        <f t="shared" si="10"/>
        <v>0</v>
      </c>
      <c r="AB27" s="88">
        <v>0</v>
      </c>
      <c r="AC27" s="88">
        <v>0</v>
      </c>
      <c r="AD27" s="88">
        <f t="shared" si="11"/>
        <v>0</v>
      </c>
      <c r="AE27" s="88">
        <v>0</v>
      </c>
      <c r="AF27" s="88">
        <v>0</v>
      </c>
      <c r="AG27" s="88">
        <f t="shared" si="12"/>
        <v>0</v>
      </c>
      <c r="AH27" s="88">
        <v>0</v>
      </c>
      <c r="AI27" s="88">
        <v>0</v>
      </c>
    </row>
    <row r="28" spans="1:35" ht="19.5" customHeight="1">
      <c r="A28" s="104" t="s">
        <v>199</v>
      </c>
      <c r="B28" s="104" t="s">
        <v>98</v>
      </c>
      <c r="C28" s="104" t="s">
        <v>90</v>
      </c>
      <c r="D28" s="104" t="s">
        <v>201</v>
      </c>
      <c r="E28" s="88">
        <f t="shared" si="0"/>
        <v>10000</v>
      </c>
      <c r="F28" s="88">
        <f t="shared" si="1"/>
        <v>10000</v>
      </c>
      <c r="G28" s="88">
        <f t="shared" si="2"/>
        <v>10000</v>
      </c>
      <c r="H28" s="88">
        <v>0</v>
      </c>
      <c r="I28" s="88">
        <v>10000</v>
      </c>
      <c r="J28" s="88">
        <f t="shared" si="3"/>
        <v>0</v>
      </c>
      <c r="K28" s="88">
        <v>0</v>
      </c>
      <c r="L28" s="88">
        <v>0</v>
      </c>
      <c r="M28" s="88">
        <f t="shared" si="4"/>
        <v>0</v>
      </c>
      <c r="N28" s="88">
        <v>0</v>
      </c>
      <c r="O28" s="88">
        <v>0</v>
      </c>
      <c r="P28" s="88">
        <f t="shared" si="5"/>
        <v>0</v>
      </c>
      <c r="Q28" s="88">
        <f t="shared" si="6"/>
        <v>0</v>
      </c>
      <c r="R28" s="88">
        <v>0</v>
      </c>
      <c r="S28" s="88">
        <v>0</v>
      </c>
      <c r="T28" s="88">
        <f t="shared" si="7"/>
        <v>0</v>
      </c>
      <c r="U28" s="88">
        <v>0</v>
      </c>
      <c r="V28" s="88">
        <v>0</v>
      </c>
      <c r="W28" s="88">
        <f t="shared" si="8"/>
        <v>0</v>
      </c>
      <c r="X28" s="88" t="s">
        <v>84</v>
      </c>
      <c r="Y28" s="88"/>
      <c r="Z28" s="88">
        <f t="shared" si="9"/>
        <v>0</v>
      </c>
      <c r="AA28" s="88">
        <f t="shared" si="10"/>
        <v>0</v>
      </c>
      <c r="AB28" s="88">
        <v>0</v>
      </c>
      <c r="AC28" s="88">
        <v>0</v>
      </c>
      <c r="AD28" s="88">
        <f t="shared" si="11"/>
        <v>0</v>
      </c>
      <c r="AE28" s="88">
        <v>0</v>
      </c>
      <c r="AF28" s="88">
        <v>0</v>
      </c>
      <c r="AG28" s="88">
        <f t="shared" si="12"/>
        <v>0</v>
      </c>
      <c r="AH28" s="88">
        <v>0</v>
      </c>
      <c r="AI28" s="88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 scale="4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2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41.66015625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105"/>
      <c r="AH1" s="105"/>
      <c r="DH1" s="110" t="s">
        <v>202</v>
      </c>
    </row>
    <row r="2" spans="1:112" ht="19.5" customHeight="1">
      <c r="A2" s="25" t="s">
        <v>203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</row>
    <row r="3" spans="1:112" ht="19.5" customHeight="1">
      <c r="A3" s="26" t="s">
        <v>5</v>
      </c>
      <c r="B3" s="27"/>
      <c r="C3" s="27"/>
      <c r="D3" s="2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29" t="s">
        <v>6</v>
      </c>
    </row>
    <row r="4" spans="1:112" ht="19.5" customHeight="1">
      <c r="A4" s="99" t="s">
        <v>59</v>
      </c>
      <c r="B4" s="99"/>
      <c r="C4" s="99"/>
      <c r="D4" s="99"/>
      <c r="E4" s="100" t="s">
        <v>60</v>
      </c>
      <c r="F4" s="101" t="s">
        <v>204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 t="s">
        <v>205</v>
      </c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7" t="s">
        <v>206</v>
      </c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 t="s">
        <v>207</v>
      </c>
      <c r="BJ4" s="107"/>
      <c r="BK4" s="107"/>
      <c r="BL4" s="107"/>
      <c r="BM4" s="107"/>
      <c r="BN4" s="107" t="s">
        <v>208</v>
      </c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 t="s">
        <v>209</v>
      </c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 t="s">
        <v>210</v>
      </c>
      <c r="CS4" s="107"/>
      <c r="CT4" s="107"/>
      <c r="CU4" s="107" t="s">
        <v>211</v>
      </c>
      <c r="CV4" s="107"/>
      <c r="CW4" s="107"/>
      <c r="CX4" s="107"/>
      <c r="CY4" s="107"/>
      <c r="CZ4" s="107"/>
      <c r="DA4" s="107" t="s">
        <v>212</v>
      </c>
      <c r="DB4" s="107"/>
      <c r="DC4" s="107"/>
      <c r="DD4" s="107" t="s">
        <v>213</v>
      </c>
      <c r="DE4" s="107"/>
      <c r="DF4" s="107"/>
      <c r="DG4" s="107"/>
      <c r="DH4" s="107"/>
    </row>
    <row r="5" spans="1:112" ht="19.5" customHeight="1">
      <c r="A5" s="99" t="s">
        <v>68</v>
      </c>
      <c r="B5" s="99"/>
      <c r="C5" s="99"/>
      <c r="D5" s="100" t="s">
        <v>214</v>
      </c>
      <c r="E5" s="100"/>
      <c r="F5" s="100" t="s">
        <v>76</v>
      </c>
      <c r="G5" s="100" t="s">
        <v>215</v>
      </c>
      <c r="H5" s="100" t="s">
        <v>216</v>
      </c>
      <c r="I5" s="100" t="s">
        <v>217</v>
      </c>
      <c r="J5" s="100" t="s">
        <v>218</v>
      </c>
      <c r="K5" s="100" t="s">
        <v>219</v>
      </c>
      <c r="L5" s="100" t="s">
        <v>220</v>
      </c>
      <c r="M5" s="100" t="s">
        <v>221</v>
      </c>
      <c r="N5" s="100" t="s">
        <v>222</v>
      </c>
      <c r="O5" s="100" t="s">
        <v>223</v>
      </c>
      <c r="P5" s="100" t="s">
        <v>224</v>
      </c>
      <c r="Q5" s="100" t="s">
        <v>225</v>
      </c>
      <c r="R5" s="100" t="s">
        <v>226</v>
      </c>
      <c r="S5" s="100" t="s">
        <v>227</v>
      </c>
      <c r="T5" s="100" t="s">
        <v>76</v>
      </c>
      <c r="U5" s="100" t="s">
        <v>228</v>
      </c>
      <c r="V5" s="100" t="s">
        <v>229</v>
      </c>
      <c r="W5" s="100" t="s">
        <v>230</v>
      </c>
      <c r="X5" s="100" t="s">
        <v>231</v>
      </c>
      <c r="Y5" s="100" t="s">
        <v>232</v>
      </c>
      <c r="Z5" s="100" t="s">
        <v>233</v>
      </c>
      <c r="AA5" s="100" t="s">
        <v>234</v>
      </c>
      <c r="AB5" s="100" t="s">
        <v>235</v>
      </c>
      <c r="AC5" s="100" t="s">
        <v>236</v>
      </c>
      <c r="AD5" s="100" t="s">
        <v>237</v>
      </c>
      <c r="AE5" s="100" t="s">
        <v>238</v>
      </c>
      <c r="AF5" s="100" t="s">
        <v>239</v>
      </c>
      <c r="AG5" s="100" t="s">
        <v>240</v>
      </c>
      <c r="AH5" s="100" t="s">
        <v>241</v>
      </c>
      <c r="AI5" s="100" t="s">
        <v>242</v>
      </c>
      <c r="AJ5" s="100" t="s">
        <v>243</v>
      </c>
      <c r="AK5" s="100" t="s">
        <v>244</v>
      </c>
      <c r="AL5" s="100" t="s">
        <v>245</v>
      </c>
      <c r="AM5" s="100" t="s">
        <v>246</v>
      </c>
      <c r="AN5" s="100" t="s">
        <v>247</v>
      </c>
      <c r="AO5" s="100" t="s">
        <v>248</v>
      </c>
      <c r="AP5" s="100" t="s">
        <v>249</v>
      </c>
      <c r="AQ5" s="100" t="s">
        <v>250</v>
      </c>
      <c r="AR5" s="100" t="s">
        <v>251</v>
      </c>
      <c r="AS5" s="100" t="s">
        <v>252</v>
      </c>
      <c r="AT5" s="100" t="s">
        <v>253</v>
      </c>
      <c r="AU5" s="100" t="s">
        <v>254</v>
      </c>
      <c r="AV5" s="100" t="s">
        <v>76</v>
      </c>
      <c r="AW5" s="100" t="s">
        <v>255</v>
      </c>
      <c r="AX5" s="100" t="s">
        <v>256</v>
      </c>
      <c r="AY5" s="100" t="s">
        <v>257</v>
      </c>
      <c r="AZ5" s="100" t="s">
        <v>258</v>
      </c>
      <c r="BA5" s="100" t="s">
        <v>259</v>
      </c>
      <c r="BB5" s="100" t="s">
        <v>260</v>
      </c>
      <c r="BC5" s="100" t="s">
        <v>226</v>
      </c>
      <c r="BD5" s="100" t="s">
        <v>261</v>
      </c>
      <c r="BE5" s="100" t="s">
        <v>262</v>
      </c>
      <c r="BF5" s="100" t="s">
        <v>263</v>
      </c>
      <c r="BG5" s="108" t="s">
        <v>264</v>
      </c>
      <c r="BH5" s="100" t="s">
        <v>265</v>
      </c>
      <c r="BI5" s="100" t="s">
        <v>76</v>
      </c>
      <c r="BJ5" s="100" t="s">
        <v>266</v>
      </c>
      <c r="BK5" s="100" t="s">
        <v>267</v>
      </c>
      <c r="BL5" s="100" t="s">
        <v>268</v>
      </c>
      <c r="BM5" s="100" t="s">
        <v>269</v>
      </c>
      <c r="BN5" s="100" t="s">
        <v>76</v>
      </c>
      <c r="BO5" s="100" t="s">
        <v>270</v>
      </c>
      <c r="BP5" s="100" t="s">
        <v>271</v>
      </c>
      <c r="BQ5" s="100" t="s">
        <v>272</v>
      </c>
      <c r="BR5" s="100" t="s">
        <v>273</v>
      </c>
      <c r="BS5" s="100" t="s">
        <v>274</v>
      </c>
      <c r="BT5" s="100" t="s">
        <v>275</v>
      </c>
      <c r="BU5" s="100" t="s">
        <v>276</v>
      </c>
      <c r="BV5" s="100" t="s">
        <v>277</v>
      </c>
      <c r="BW5" s="100" t="s">
        <v>278</v>
      </c>
      <c r="BX5" s="100" t="s">
        <v>279</v>
      </c>
      <c r="BY5" s="100" t="s">
        <v>280</v>
      </c>
      <c r="BZ5" s="100" t="s">
        <v>281</v>
      </c>
      <c r="CA5" s="100" t="s">
        <v>76</v>
      </c>
      <c r="CB5" s="100" t="s">
        <v>270</v>
      </c>
      <c r="CC5" s="100" t="s">
        <v>271</v>
      </c>
      <c r="CD5" s="100" t="s">
        <v>272</v>
      </c>
      <c r="CE5" s="100" t="s">
        <v>273</v>
      </c>
      <c r="CF5" s="100" t="s">
        <v>274</v>
      </c>
      <c r="CG5" s="100" t="s">
        <v>275</v>
      </c>
      <c r="CH5" s="100" t="s">
        <v>276</v>
      </c>
      <c r="CI5" s="100" t="s">
        <v>282</v>
      </c>
      <c r="CJ5" s="100" t="s">
        <v>283</v>
      </c>
      <c r="CK5" s="100" t="s">
        <v>284</v>
      </c>
      <c r="CL5" s="100" t="s">
        <v>285</v>
      </c>
      <c r="CM5" s="100" t="s">
        <v>277</v>
      </c>
      <c r="CN5" s="100" t="s">
        <v>278</v>
      </c>
      <c r="CO5" s="100" t="s">
        <v>286</v>
      </c>
      <c r="CP5" s="100" t="s">
        <v>280</v>
      </c>
      <c r="CQ5" s="100" t="s">
        <v>209</v>
      </c>
      <c r="CR5" s="100" t="s">
        <v>76</v>
      </c>
      <c r="CS5" s="100" t="s">
        <v>287</v>
      </c>
      <c r="CT5" s="100" t="s">
        <v>288</v>
      </c>
      <c r="CU5" s="100" t="s">
        <v>76</v>
      </c>
      <c r="CV5" s="100" t="s">
        <v>287</v>
      </c>
      <c r="CW5" s="100" t="s">
        <v>289</v>
      </c>
      <c r="CX5" s="100" t="s">
        <v>290</v>
      </c>
      <c r="CY5" s="100" t="s">
        <v>291</v>
      </c>
      <c r="CZ5" s="100" t="s">
        <v>288</v>
      </c>
      <c r="DA5" s="100" t="s">
        <v>76</v>
      </c>
      <c r="DB5" s="100" t="s">
        <v>212</v>
      </c>
      <c r="DC5" s="100" t="s">
        <v>292</v>
      </c>
      <c r="DD5" s="100" t="s">
        <v>76</v>
      </c>
      <c r="DE5" s="100" t="s">
        <v>293</v>
      </c>
      <c r="DF5" s="100" t="s">
        <v>294</v>
      </c>
      <c r="DG5" s="100" t="s">
        <v>295</v>
      </c>
      <c r="DH5" s="100" t="s">
        <v>213</v>
      </c>
    </row>
    <row r="6" spans="1:112" ht="30.75" customHeight="1">
      <c r="A6" s="102" t="s">
        <v>81</v>
      </c>
      <c r="B6" s="103" t="s">
        <v>82</v>
      </c>
      <c r="C6" s="102" t="s">
        <v>83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 t="s">
        <v>296</v>
      </c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9" t="s">
        <v>297</v>
      </c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</row>
    <row r="7" spans="1:112" ht="19.5" customHeight="1">
      <c r="A7" s="104" t="s">
        <v>84</v>
      </c>
      <c r="B7" s="104" t="s">
        <v>84</v>
      </c>
      <c r="C7" s="104" t="s">
        <v>84</v>
      </c>
      <c r="D7" s="104" t="s">
        <v>60</v>
      </c>
      <c r="E7" s="88">
        <f aca="true" t="shared" si="0" ref="E7:E26">SUM(F7,T7,AV7,BI7,BN7,CA7,CR7,CU7,DA7,DD7)</f>
        <v>11093253.48</v>
      </c>
      <c r="F7" s="88">
        <v>8451381.48</v>
      </c>
      <c r="G7" s="88">
        <v>2742780</v>
      </c>
      <c r="H7" s="88">
        <v>1335816</v>
      </c>
      <c r="I7" s="88">
        <v>159529</v>
      </c>
      <c r="J7" s="88">
        <v>0</v>
      </c>
      <c r="K7" s="88">
        <v>669412.32</v>
      </c>
      <c r="L7" s="88">
        <v>787766.4</v>
      </c>
      <c r="M7" s="88">
        <v>0</v>
      </c>
      <c r="N7" s="88">
        <v>405288</v>
      </c>
      <c r="O7" s="88">
        <v>0</v>
      </c>
      <c r="P7" s="88">
        <v>64246.92</v>
      </c>
      <c r="Q7" s="88">
        <v>826542.84</v>
      </c>
      <c r="R7" s="88">
        <v>0</v>
      </c>
      <c r="S7" s="88">
        <v>1460000</v>
      </c>
      <c r="T7" s="88">
        <v>2237240</v>
      </c>
      <c r="U7" s="88">
        <v>200000</v>
      </c>
      <c r="V7" s="88">
        <v>175000</v>
      </c>
      <c r="W7" s="88">
        <v>0</v>
      </c>
      <c r="X7" s="88">
        <v>1000</v>
      </c>
      <c r="Y7" s="88">
        <v>11500</v>
      </c>
      <c r="Z7" s="88">
        <v>60000</v>
      </c>
      <c r="AA7" s="88">
        <v>20000</v>
      </c>
      <c r="AB7" s="88">
        <v>0</v>
      </c>
      <c r="AC7" s="88">
        <v>70000</v>
      </c>
      <c r="AD7" s="88">
        <v>431000</v>
      </c>
      <c r="AE7" s="88">
        <v>0</v>
      </c>
      <c r="AF7" s="88">
        <v>150000</v>
      </c>
      <c r="AG7" s="88">
        <v>0</v>
      </c>
      <c r="AH7" s="88">
        <v>90000</v>
      </c>
      <c r="AI7" s="88">
        <v>104500</v>
      </c>
      <c r="AJ7" s="88">
        <v>39000</v>
      </c>
      <c r="AK7" s="88">
        <v>0</v>
      </c>
      <c r="AL7" s="88">
        <v>0</v>
      </c>
      <c r="AM7" s="88">
        <v>0</v>
      </c>
      <c r="AN7" s="88">
        <v>121000</v>
      </c>
      <c r="AO7" s="88">
        <v>80000</v>
      </c>
      <c r="AP7" s="88">
        <v>95000</v>
      </c>
      <c r="AQ7" s="88">
        <v>0</v>
      </c>
      <c r="AR7" s="88">
        <v>79000</v>
      </c>
      <c r="AS7" s="88">
        <v>510240</v>
      </c>
      <c r="AT7" s="88">
        <v>0</v>
      </c>
      <c r="AU7" s="88">
        <v>0</v>
      </c>
      <c r="AV7" s="88">
        <v>404632</v>
      </c>
      <c r="AW7" s="88">
        <v>0</v>
      </c>
      <c r="AX7" s="88">
        <v>0</v>
      </c>
      <c r="AY7" s="88">
        <v>0</v>
      </c>
      <c r="AZ7" s="88">
        <v>0</v>
      </c>
      <c r="BA7" s="88">
        <v>391152</v>
      </c>
      <c r="BB7" s="88">
        <v>0</v>
      </c>
      <c r="BC7" s="88">
        <v>0</v>
      </c>
      <c r="BD7" s="88">
        <v>0</v>
      </c>
      <c r="BE7" s="88">
        <v>3480</v>
      </c>
      <c r="BF7" s="88">
        <v>0</v>
      </c>
      <c r="BG7" s="88">
        <v>0</v>
      </c>
      <c r="BH7" s="88">
        <v>10000</v>
      </c>
      <c r="BI7" s="88">
        <v>0</v>
      </c>
      <c r="BJ7" s="88">
        <v>0</v>
      </c>
      <c r="BK7" s="88">
        <v>0</v>
      </c>
      <c r="BL7" s="88">
        <v>0</v>
      </c>
      <c r="BM7" s="88">
        <v>0</v>
      </c>
      <c r="BN7" s="88">
        <v>0</v>
      </c>
      <c r="BO7" s="88">
        <v>0</v>
      </c>
      <c r="BP7" s="88">
        <v>0</v>
      </c>
      <c r="BQ7" s="88">
        <v>0</v>
      </c>
      <c r="BR7" s="88">
        <v>0</v>
      </c>
      <c r="BS7" s="88">
        <v>0</v>
      </c>
      <c r="BT7" s="88">
        <v>0</v>
      </c>
      <c r="BU7" s="88">
        <v>0</v>
      </c>
      <c r="BV7" s="88">
        <v>0</v>
      </c>
      <c r="BW7" s="88">
        <v>0</v>
      </c>
      <c r="BX7" s="88">
        <v>0</v>
      </c>
      <c r="BY7" s="88">
        <v>0</v>
      </c>
      <c r="BZ7" s="88">
        <v>0</v>
      </c>
      <c r="CA7" s="88">
        <v>0</v>
      </c>
      <c r="CB7" s="88">
        <v>0</v>
      </c>
      <c r="CC7" s="88">
        <v>0</v>
      </c>
      <c r="CD7" s="88">
        <v>0</v>
      </c>
      <c r="CE7" s="88">
        <v>0</v>
      </c>
      <c r="CF7" s="88">
        <v>0</v>
      </c>
      <c r="CG7" s="88">
        <v>0</v>
      </c>
      <c r="CH7" s="88">
        <v>0</v>
      </c>
      <c r="CI7" s="88">
        <v>0</v>
      </c>
      <c r="CJ7" s="88">
        <v>0</v>
      </c>
      <c r="CK7" s="88">
        <v>0</v>
      </c>
      <c r="CL7" s="88">
        <v>0</v>
      </c>
      <c r="CM7" s="88">
        <v>0</v>
      </c>
      <c r="CN7" s="88">
        <v>0</v>
      </c>
      <c r="CO7" s="88">
        <v>0</v>
      </c>
      <c r="CP7" s="88">
        <v>0</v>
      </c>
      <c r="CQ7" s="88">
        <v>0</v>
      </c>
      <c r="CR7" s="88">
        <v>0</v>
      </c>
      <c r="CS7" s="88">
        <v>0</v>
      </c>
      <c r="CT7" s="88">
        <v>0</v>
      </c>
      <c r="CU7" s="88">
        <v>0</v>
      </c>
      <c r="CV7" s="88">
        <v>0</v>
      </c>
      <c r="CW7" s="88">
        <v>0</v>
      </c>
      <c r="CX7" s="88">
        <v>0</v>
      </c>
      <c r="CY7" s="88">
        <v>0</v>
      </c>
      <c r="CZ7" s="88">
        <v>0</v>
      </c>
      <c r="DA7" s="88">
        <v>0</v>
      </c>
      <c r="DB7" s="88">
        <v>0</v>
      </c>
      <c r="DC7" s="88">
        <v>0</v>
      </c>
      <c r="DD7" s="88">
        <v>0</v>
      </c>
      <c r="DE7" s="88">
        <v>0</v>
      </c>
      <c r="DF7" s="88">
        <v>0</v>
      </c>
      <c r="DG7" s="88">
        <v>0</v>
      </c>
      <c r="DH7" s="88">
        <v>0</v>
      </c>
    </row>
    <row r="8" spans="1:112" ht="19.5" customHeight="1">
      <c r="A8" s="104" t="s">
        <v>84</v>
      </c>
      <c r="B8" s="104" t="s">
        <v>84</v>
      </c>
      <c r="C8" s="104" t="s">
        <v>84</v>
      </c>
      <c r="D8" s="104" t="s">
        <v>298</v>
      </c>
      <c r="E8" s="88">
        <f t="shared" si="0"/>
        <v>9009409.32</v>
      </c>
      <c r="F8" s="88">
        <v>6367537.32</v>
      </c>
      <c r="G8" s="88">
        <v>2742780</v>
      </c>
      <c r="H8" s="88">
        <v>1335816</v>
      </c>
      <c r="I8" s="88">
        <v>159529</v>
      </c>
      <c r="J8" s="88">
        <v>0</v>
      </c>
      <c r="K8" s="88">
        <v>669412.32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1460000</v>
      </c>
      <c r="T8" s="88">
        <v>2237240</v>
      </c>
      <c r="U8" s="88">
        <v>200000</v>
      </c>
      <c r="V8" s="88">
        <v>175000</v>
      </c>
      <c r="W8" s="88">
        <v>0</v>
      </c>
      <c r="X8" s="88">
        <v>1000</v>
      </c>
      <c r="Y8" s="88">
        <v>11500</v>
      </c>
      <c r="Z8" s="88">
        <v>60000</v>
      </c>
      <c r="AA8" s="88">
        <v>20000</v>
      </c>
      <c r="AB8" s="88">
        <v>0</v>
      </c>
      <c r="AC8" s="88">
        <v>70000</v>
      </c>
      <c r="AD8" s="88">
        <v>431000</v>
      </c>
      <c r="AE8" s="88">
        <v>0</v>
      </c>
      <c r="AF8" s="88">
        <v>150000</v>
      </c>
      <c r="AG8" s="88">
        <v>0</v>
      </c>
      <c r="AH8" s="88">
        <v>90000</v>
      </c>
      <c r="AI8" s="88">
        <v>104500</v>
      </c>
      <c r="AJ8" s="88">
        <v>39000</v>
      </c>
      <c r="AK8" s="88">
        <v>0</v>
      </c>
      <c r="AL8" s="88">
        <v>0</v>
      </c>
      <c r="AM8" s="88">
        <v>0</v>
      </c>
      <c r="AN8" s="88">
        <v>121000</v>
      </c>
      <c r="AO8" s="88">
        <v>80000</v>
      </c>
      <c r="AP8" s="88">
        <v>95000</v>
      </c>
      <c r="AQ8" s="88">
        <v>0</v>
      </c>
      <c r="AR8" s="88">
        <v>79000</v>
      </c>
      <c r="AS8" s="88">
        <v>510240</v>
      </c>
      <c r="AT8" s="88">
        <v>0</v>
      </c>
      <c r="AU8" s="88">
        <v>0</v>
      </c>
      <c r="AV8" s="88">
        <v>404632</v>
      </c>
      <c r="AW8" s="88">
        <v>0</v>
      </c>
      <c r="AX8" s="88">
        <v>0</v>
      </c>
      <c r="AY8" s="88">
        <v>0</v>
      </c>
      <c r="AZ8" s="88">
        <v>0</v>
      </c>
      <c r="BA8" s="88">
        <v>391152</v>
      </c>
      <c r="BB8" s="88">
        <v>0</v>
      </c>
      <c r="BC8" s="88">
        <v>0</v>
      </c>
      <c r="BD8" s="88">
        <v>0</v>
      </c>
      <c r="BE8" s="88">
        <v>3480</v>
      </c>
      <c r="BF8" s="88">
        <v>0</v>
      </c>
      <c r="BG8" s="88">
        <v>0</v>
      </c>
      <c r="BH8" s="88">
        <v>10000</v>
      </c>
      <c r="BI8" s="88">
        <v>0</v>
      </c>
      <c r="BJ8" s="88">
        <v>0</v>
      </c>
      <c r="BK8" s="88">
        <v>0</v>
      </c>
      <c r="BL8" s="88">
        <v>0</v>
      </c>
      <c r="BM8" s="88">
        <v>0</v>
      </c>
      <c r="BN8" s="88">
        <v>0</v>
      </c>
      <c r="BO8" s="88">
        <v>0</v>
      </c>
      <c r="BP8" s="88">
        <v>0</v>
      </c>
      <c r="BQ8" s="88">
        <v>0</v>
      </c>
      <c r="BR8" s="88">
        <v>0</v>
      </c>
      <c r="BS8" s="88">
        <v>0</v>
      </c>
      <c r="BT8" s="88">
        <v>0</v>
      </c>
      <c r="BU8" s="88">
        <v>0</v>
      </c>
      <c r="BV8" s="88">
        <v>0</v>
      </c>
      <c r="BW8" s="88">
        <v>0</v>
      </c>
      <c r="BX8" s="88">
        <v>0</v>
      </c>
      <c r="BY8" s="88">
        <v>0</v>
      </c>
      <c r="BZ8" s="88">
        <v>0</v>
      </c>
      <c r="CA8" s="88">
        <v>0</v>
      </c>
      <c r="CB8" s="88">
        <v>0</v>
      </c>
      <c r="CC8" s="88">
        <v>0</v>
      </c>
      <c r="CD8" s="88">
        <v>0</v>
      </c>
      <c r="CE8" s="88">
        <v>0</v>
      </c>
      <c r="CF8" s="88">
        <v>0</v>
      </c>
      <c r="CG8" s="88">
        <v>0</v>
      </c>
      <c r="CH8" s="88">
        <v>0</v>
      </c>
      <c r="CI8" s="88">
        <v>0</v>
      </c>
      <c r="CJ8" s="88">
        <v>0</v>
      </c>
      <c r="CK8" s="88">
        <v>0</v>
      </c>
      <c r="CL8" s="88">
        <v>0</v>
      </c>
      <c r="CM8" s="88">
        <v>0</v>
      </c>
      <c r="CN8" s="88">
        <v>0</v>
      </c>
      <c r="CO8" s="88">
        <v>0</v>
      </c>
      <c r="CP8" s="88">
        <v>0</v>
      </c>
      <c r="CQ8" s="88">
        <v>0</v>
      </c>
      <c r="CR8" s="88">
        <v>0</v>
      </c>
      <c r="CS8" s="88">
        <v>0</v>
      </c>
      <c r="CT8" s="88">
        <v>0</v>
      </c>
      <c r="CU8" s="88">
        <v>0</v>
      </c>
      <c r="CV8" s="88">
        <v>0</v>
      </c>
      <c r="CW8" s="88">
        <v>0</v>
      </c>
      <c r="CX8" s="88">
        <v>0</v>
      </c>
      <c r="CY8" s="88">
        <v>0</v>
      </c>
      <c r="CZ8" s="88">
        <v>0</v>
      </c>
      <c r="DA8" s="88">
        <v>0</v>
      </c>
      <c r="DB8" s="88">
        <v>0</v>
      </c>
      <c r="DC8" s="88">
        <v>0</v>
      </c>
      <c r="DD8" s="88">
        <v>0</v>
      </c>
      <c r="DE8" s="88">
        <v>0</v>
      </c>
      <c r="DF8" s="88">
        <v>0</v>
      </c>
      <c r="DG8" s="88">
        <v>0</v>
      </c>
      <c r="DH8" s="88">
        <v>0</v>
      </c>
    </row>
    <row r="9" spans="1:112" ht="19.5" customHeight="1">
      <c r="A9" s="104" t="s">
        <v>84</v>
      </c>
      <c r="B9" s="104" t="s">
        <v>84</v>
      </c>
      <c r="C9" s="104" t="s">
        <v>84</v>
      </c>
      <c r="D9" s="104" t="s">
        <v>299</v>
      </c>
      <c r="E9" s="88">
        <f t="shared" si="0"/>
        <v>9009409.32</v>
      </c>
      <c r="F9" s="88">
        <v>6367537.32</v>
      </c>
      <c r="G9" s="88">
        <v>2742780</v>
      </c>
      <c r="H9" s="88">
        <v>1335816</v>
      </c>
      <c r="I9" s="88">
        <v>159529</v>
      </c>
      <c r="J9" s="88">
        <v>0</v>
      </c>
      <c r="K9" s="88">
        <v>669412.32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1460000</v>
      </c>
      <c r="T9" s="88">
        <v>2237240</v>
      </c>
      <c r="U9" s="88">
        <v>200000</v>
      </c>
      <c r="V9" s="88">
        <v>175000</v>
      </c>
      <c r="W9" s="88">
        <v>0</v>
      </c>
      <c r="X9" s="88">
        <v>1000</v>
      </c>
      <c r="Y9" s="88">
        <v>11500</v>
      </c>
      <c r="Z9" s="88">
        <v>60000</v>
      </c>
      <c r="AA9" s="88">
        <v>20000</v>
      </c>
      <c r="AB9" s="88">
        <v>0</v>
      </c>
      <c r="AC9" s="88">
        <v>70000</v>
      </c>
      <c r="AD9" s="88">
        <v>431000</v>
      </c>
      <c r="AE9" s="88">
        <v>0</v>
      </c>
      <c r="AF9" s="88">
        <v>150000</v>
      </c>
      <c r="AG9" s="88">
        <v>0</v>
      </c>
      <c r="AH9" s="88">
        <v>90000</v>
      </c>
      <c r="AI9" s="88">
        <v>104500</v>
      </c>
      <c r="AJ9" s="88">
        <v>39000</v>
      </c>
      <c r="AK9" s="88">
        <v>0</v>
      </c>
      <c r="AL9" s="88">
        <v>0</v>
      </c>
      <c r="AM9" s="88">
        <v>0</v>
      </c>
      <c r="AN9" s="88">
        <v>121000</v>
      </c>
      <c r="AO9" s="88">
        <v>80000</v>
      </c>
      <c r="AP9" s="88">
        <v>95000</v>
      </c>
      <c r="AQ9" s="88">
        <v>0</v>
      </c>
      <c r="AR9" s="88">
        <v>79000</v>
      </c>
      <c r="AS9" s="88">
        <v>510240</v>
      </c>
      <c r="AT9" s="88">
        <v>0</v>
      </c>
      <c r="AU9" s="88">
        <v>0</v>
      </c>
      <c r="AV9" s="88">
        <v>404632</v>
      </c>
      <c r="AW9" s="88">
        <v>0</v>
      </c>
      <c r="AX9" s="88">
        <v>0</v>
      </c>
      <c r="AY9" s="88">
        <v>0</v>
      </c>
      <c r="AZ9" s="88">
        <v>0</v>
      </c>
      <c r="BA9" s="88">
        <v>391152</v>
      </c>
      <c r="BB9" s="88">
        <v>0</v>
      </c>
      <c r="BC9" s="88">
        <v>0</v>
      </c>
      <c r="BD9" s="88">
        <v>0</v>
      </c>
      <c r="BE9" s="88">
        <v>3480</v>
      </c>
      <c r="BF9" s="88">
        <v>0</v>
      </c>
      <c r="BG9" s="88">
        <v>0</v>
      </c>
      <c r="BH9" s="88">
        <v>10000</v>
      </c>
      <c r="BI9" s="88">
        <v>0</v>
      </c>
      <c r="BJ9" s="88">
        <v>0</v>
      </c>
      <c r="BK9" s="88">
        <v>0</v>
      </c>
      <c r="BL9" s="88">
        <v>0</v>
      </c>
      <c r="BM9" s="88">
        <v>0</v>
      </c>
      <c r="BN9" s="88">
        <v>0</v>
      </c>
      <c r="BO9" s="88">
        <v>0</v>
      </c>
      <c r="BP9" s="88">
        <v>0</v>
      </c>
      <c r="BQ9" s="88">
        <v>0</v>
      </c>
      <c r="BR9" s="88">
        <v>0</v>
      </c>
      <c r="BS9" s="88">
        <v>0</v>
      </c>
      <c r="BT9" s="88">
        <v>0</v>
      </c>
      <c r="BU9" s="88">
        <v>0</v>
      </c>
      <c r="BV9" s="88">
        <v>0</v>
      </c>
      <c r="BW9" s="88">
        <v>0</v>
      </c>
      <c r="BX9" s="88">
        <v>0</v>
      </c>
      <c r="BY9" s="88">
        <v>0</v>
      </c>
      <c r="BZ9" s="88">
        <v>0</v>
      </c>
      <c r="CA9" s="88">
        <v>0</v>
      </c>
      <c r="CB9" s="88">
        <v>0</v>
      </c>
      <c r="CC9" s="88">
        <v>0</v>
      </c>
      <c r="CD9" s="88">
        <v>0</v>
      </c>
      <c r="CE9" s="88">
        <v>0</v>
      </c>
      <c r="CF9" s="88">
        <v>0</v>
      </c>
      <c r="CG9" s="88">
        <v>0</v>
      </c>
      <c r="CH9" s="88">
        <v>0</v>
      </c>
      <c r="CI9" s="88">
        <v>0</v>
      </c>
      <c r="CJ9" s="88">
        <v>0</v>
      </c>
      <c r="CK9" s="88">
        <v>0</v>
      </c>
      <c r="CL9" s="88">
        <v>0</v>
      </c>
      <c r="CM9" s="88">
        <v>0</v>
      </c>
      <c r="CN9" s="88">
        <v>0</v>
      </c>
      <c r="CO9" s="88">
        <v>0</v>
      </c>
      <c r="CP9" s="88">
        <v>0</v>
      </c>
      <c r="CQ9" s="88">
        <v>0</v>
      </c>
      <c r="CR9" s="88">
        <v>0</v>
      </c>
      <c r="CS9" s="88">
        <v>0</v>
      </c>
      <c r="CT9" s="88">
        <v>0</v>
      </c>
      <c r="CU9" s="88">
        <v>0</v>
      </c>
      <c r="CV9" s="88">
        <v>0</v>
      </c>
      <c r="CW9" s="88">
        <v>0</v>
      </c>
      <c r="CX9" s="88">
        <v>0</v>
      </c>
      <c r="CY9" s="88">
        <v>0</v>
      </c>
      <c r="CZ9" s="88">
        <v>0</v>
      </c>
      <c r="DA9" s="88">
        <v>0</v>
      </c>
      <c r="DB9" s="88">
        <v>0</v>
      </c>
      <c r="DC9" s="88">
        <v>0</v>
      </c>
      <c r="DD9" s="88">
        <v>0</v>
      </c>
      <c r="DE9" s="88">
        <v>0</v>
      </c>
      <c r="DF9" s="88">
        <v>0</v>
      </c>
      <c r="DG9" s="88">
        <v>0</v>
      </c>
      <c r="DH9" s="88">
        <v>0</v>
      </c>
    </row>
    <row r="10" spans="1:112" ht="19.5" customHeight="1">
      <c r="A10" s="104" t="s">
        <v>87</v>
      </c>
      <c r="B10" s="104" t="s">
        <v>88</v>
      </c>
      <c r="C10" s="104" t="s">
        <v>89</v>
      </c>
      <c r="D10" s="104" t="s">
        <v>91</v>
      </c>
      <c r="E10" s="88">
        <f t="shared" si="0"/>
        <v>7235162.96</v>
      </c>
      <c r="F10" s="88">
        <v>4903290.96</v>
      </c>
      <c r="G10" s="88">
        <v>1948152</v>
      </c>
      <c r="H10" s="88">
        <v>1307316</v>
      </c>
      <c r="I10" s="88">
        <v>159529</v>
      </c>
      <c r="J10" s="88">
        <v>0</v>
      </c>
      <c r="K10" s="88">
        <v>28293.96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1460000</v>
      </c>
      <c r="T10" s="88">
        <v>1937240</v>
      </c>
      <c r="U10" s="88">
        <v>160000</v>
      </c>
      <c r="V10" s="88">
        <v>125000</v>
      </c>
      <c r="W10" s="88">
        <v>0</v>
      </c>
      <c r="X10" s="88">
        <v>1000</v>
      </c>
      <c r="Y10" s="88">
        <v>11500</v>
      </c>
      <c r="Z10" s="88">
        <v>60000</v>
      </c>
      <c r="AA10" s="88">
        <v>20000</v>
      </c>
      <c r="AB10" s="88">
        <v>0</v>
      </c>
      <c r="AC10" s="88">
        <v>70000</v>
      </c>
      <c r="AD10" s="88">
        <v>346000</v>
      </c>
      <c r="AE10" s="88">
        <v>0</v>
      </c>
      <c r="AF10" s="88">
        <v>150000</v>
      </c>
      <c r="AG10" s="88">
        <v>0</v>
      </c>
      <c r="AH10" s="88">
        <v>80000</v>
      </c>
      <c r="AI10" s="88">
        <v>94500</v>
      </c>
      <c r="AJ10" s="88">
        <v>39000</v>
      </c>
      <c r="AK10" s="88">
        <v>0</v>
      </c>
      <c r="AL10" s="88">
        <v>0</v>
      </c>
      <c r="AM10" s="88">
        <v>0</v>
      </c>
      <c r="AN10" s="88">
        <v>106000</v>
      </c>
      <c r="AO10" s="88">
        <v>0</v>
      </c>
      <c r="AP10" s="88">
        <v>95000</v>
      </c>
      <c r="AQ10" s="88">
        <v>0</v>
      </c>
      <c r="AR10" s="88">
        <v>79000</v>
      </c>
      <c r="AS10" s="88">
        <v>500240</v>
      </c>
      <c r="AT10" s="88">
        <v>0</v>
      </c>
      <c r="AU10" s="88">
        <v>0</v>
      </c>
      <c r="AV10" s="88">
        <v>394632</v>
      </c>
      <c r="AW10" s="88">
        <v>0</v>
      </c>
      <c r="AX10" s="88">
        <v>0</v>
      </c>
      <c r="AY10" s="88">
        <v>0</v>
      </c>
      <c r="AZ10" s="88">
        <v>0</v>
      </c>
      <c r="BA10" s="88">
        <v>391152</v>
      </c>
      <c r="BB10" s="88">
        <v>0</v>
      </c>
      <c r="BC10" s="88">
        <v>0</v>
      </c>
      <c r="BD10" s="88">
        <v>0</v>
      </c>
      <c r="BE10" s="88">
        <v>3480</v>
      </c>
      <c r="BF10" s="88">
        <v>0</v>
      </c>
      <c r="BG10" s="88">
        <v>0</v>
      </c>
      <c r="BH10" s="88">
        <v>0</v>
      </c>
      <c r="BI10" s="88">
        <v>0</v>
      </c>
      <c r="BJ10" s="88">
        <v>0</v>
      </c>
      <c r="BK10" s="88">
        <v>0</v>
      </c>
      <c r="BL10" s="88">
        <v>0</v>
      </c>
      <c r="BM10" s="88">
        <v>0</v>
      </c>
      <c r="BN10" s="88">
        <v>0</v>
      </c>
      <c r="BO10" s="88">
        <v>0</v>
      </c>
      <c r="BP10" s="88">
        <v>0</v>
      </c>
      <c r="BQ10" s="88">
        <v>0</v>
      </c>
      <c r="BR10" s="88">
        <v>0</v>
      </c>
      <c r="BS10" s="88">
        <v>0</v>
      </c>
      <c r="BT10" s="88">
        <v>0</v>
      </c>
      <c r="BU10" s="88">
        <v>0</v>
      </c>
      <c r="BV10" s="88">
        <v>0</v>
      </c>
      <c r="BW10" s="88">
        <v>0</v>
      </c>
      <c r="BX10" s="88">
        <v>0</v>
      </c>
      <c r="BY10" s="88">
        <v>0</v>
      </c>
      <c r="BZ10" s="88">
        <v>0</v>
      </c>
      <c r="CA10" s="88">
        <v>0</v>
      </c>
      <c r="CB10" s="88">
        <v>0</v>
      </c>
      <c r="CC10" s="88">
        <v>0</v>
      </c>
      <c r="CD10" s="88">
        <v>0</v>
      </c>
      <c r="CE10" s="88">
        <v>0</v>
      </c>
      <c r="CF10" s="88">
        <v>0</v>
      </c>
      <c r="CG10" s="88">
        <v>0</v>
      </c>
      <c r="CH10" s="88">
        <v>0</v>
      </c>
      <c r="CI10" s="88">
        <v>0</v>
      </c>
      <c r="CJ10" s="88">
        <v>0</v>
      </c>
      <c r="CK10" s="88">
        <v>0</v>
      </c>
      <c r="CL10" s="88">
        <v>0</v>
      </c>
      <c r="CM10" s="88">
        <v>0</v>
      </c>
      <c r="CN10" s="88">
        <v>0</v>
      </c>
      <c r="CO10" s="88">
        <v>0</v>
      </c>
      <c r="CP10" s="88">
        <v>0</v>
      </c>
      <c r="CQ10" s="88">
        <v>0</v>
      </c>
      <c r="CR10" s="88">
        <v>0</v>
      </c>
      <c r="CS10" s="88">
        <v>0</v>
      </c>
      <c r="CT10" s="88">
        <v>0</v>
      </c>
      <c r="CU10" s="88">
        <v>0</v>
      </c>
      <c r="CV10" s="88">
        <v>0</v>
      </c>
      <c r="CW10" s="88">
        <v>0</v>
      </c>
      <c r="CX10" s="88">
        <v>0</v>
      </c>
      <c r="CY10" s="88">
        <v>0</v>
      </c>
      <c r="CZ10" s="88">
        <v>0</v>
      </c>
      <c r="DA10" s="88">
        <v>0</v>
      </c>
      <c r="DB10" s="88">
        <v>0</v>
      </c>
      <c r="DC10" s="88">
        <v>0</v>
      </c>
      <c r="DD10" s="88">
        <v>0</v>
      </c>
      <c r="DE10" s="88">
        <v>0</v>
      </c>
      <c r="DF10" s="88">
        <v>0</v>
      </c>
      <c r="DG10" s="88">
        <v>0</v>
      </c>
      <c r="DH10" s="88">
        <v>0</v>
      </c>
    </row>
    <row r="11" spans="1:112" ht="19.5" customHeight="1">
      <c r="A11" s="104" t="s">
        <v>87</v>
      </c>
      <c r="B11" s="104" t="s">
        <v>88</v>
      </c>
      <c r="C11" s="104" t="s">
        <v>92</v>
      </c>
      <c r="D11" s="104" t="s">
        <v>93</v>
      </c>
      <c r="E11" s="88">
        <f t="shared" si="0"/>
        <v>150000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150000</v>
      </c>
      <c r="U11" s="88">
        <v>30000</v>
      </c>
      <c r="V11" s="88">
        <v>35000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40000</v>
      </c>
      <c r="AE11" s="88">
        <v>0</v>
      </c>
      <c r="AF11" s="88">
        <v>0</v>
      </c>
      <c r="AG11" s="88">
        <v>0</v>
      </c>
      <c r="AH11" s="88">
        <v>10000</v>
      </c>
      <c r="AI11" s="88">
        <v>10000</v>
      </c>
      <c r="AJ11" s="88">
        <v>0</v>
      </c>
      <c r="AK11" s="88">
        <v>0</v>
      </c>
      <c r="AL11" s="88">
        <v>0</v>
      </c>
      <c r="AM11" s="88">
        <v>0</v>
      </c>
      <c r="AN11" s="88">
        <v>15000</v>
      </c>
      <c r="AO11" s="88">
        <v>0</v>
      </c>
      <c r="AP11" s="88">
        <v>0</v>
      </c>
      <c r="AQ11" s="88">
        <v>0</v>
      </c>
      <c r="AR11" s="88">
        <v>0</v>
      </c>
      <c r="AS11" s="88">
        <v>10000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88">
        <v>0</v>
      </c>
      <c r="BL11" s="88">
        <v>0</v>
      </c>
      <c r="BM11" s="88">
        <v>0</v>
      </c>
      <c r="BN11" s="88">
        <v>0</v>
      </c>
      <c r="BO11" s="88">
        <v>0</v>
      </c>
      <c r="BP11" s="88">
        <v>0</v>
      </c>
      <c r="BQ11" s="88">
        <v>0</v>
      </c>
      <c r="BR11" s="88">
        <v>0</v>
      </c>
      <c r="BS11" s="88">
        <v>0</v>
      </c>
      <c r="BT11" s="88">
        <v>0</v>
      </c>
      <c r="BU11" s="88">
        <v>0</v>
      </c>
      <c r="BV11" s="88">
        <v>0</v>
      </c>
      <c r="BW11" s="88">
        <v>0</v>
      </c>
      <c r="BX11" s="88">
        <v>0</v>
      </c>
      <c r="BY11" s="88">
        <v>0</v>
      </c>
      <c r="BZ11" s="88">
        <v>0</v>
      </c>
      <c r="CA11" s="88">
        <v>0</v>
      </c>
      <c r="CB11" s="88">
        <v>0</v>
      </c>
      <c r="CC11" s="88">
        <v>0</v>
      </c>
      <c r="CD11" s="88">
        <v>0</v>
      </c>
      <c r="CE11" s="88">
        <v>0</v>
      </c>
      <c r="CF11" s="88">
        <v>0</v>
      </c>
      <c r="CG11" s="88">
        <v>0</v>
      </c>
      <c r="CH11" s="88">
        <v>0</v>
      </c>
      <c r="CI11" s="88">
        <v>0</v>
      </c>
      <c r="CJ11" s="88">
        <v>0</v>
      </c>
      <c r="CK11" s="88">
        <v>0</v>
      </c>
      <c r="CL11" s="88">
        <v>0</v>
      </c>
      <c r="CM11" s="88">
        <v>0</v>
      </c>
      <c r="CN11" s="88">
        <v>0</v>
      </c>
      <c r="CO11" s="88">
        <v>0</v>
      </c>
      <c r="CP11" s="88">
        <v>0</v>
      </c>
      <c r="CQ11" s="88">
        <v>0</v>
      </c>
      <c r="CR11" s="88">
        <v>0</v>
      </c>
      <c r="CS11" s="88">
        <v>0</v>
      </c>
      <c r="CT11" s="88">
        <v>0</v>
      </c>
      <c r="CU11" s="88">
        <v>0</v>
      </c>
      <c r="CV11" s="88">
        <v>0</v>
      </c>
      <c r="CW11" s="88">
        <v>0</v>
      </c>
      <c r="CX11" s="88">
        <v>0</v>
      </c>
      <c r="CY11" s="88">
        <v>0</v>
      </c>
      <c r="CZ11" s="88">
        <v>0</v>
      </c>
      <c r="DA11" s="88">
        <v>0</v>
      </c>
      <c r="DB11" s="88">
        <v>0</v>
      </c>
      <c r="DC11" s="88">
        <v>0</v>
      </c>
      <c r="DD11" s="88">
        <v>0</v>
      </c>
      <c r="DE11" s="88">
        <v>0</v>
      </c>
      <c r="DF11" s="88">
        <v>0</v>
      </c>
      <c r="DG11" s="88">
        <v>0</v>
      </c>
      <c r="DH11" s="88">
        <v>0</v>
      </c>
    </row>
    <row r="12" spans="1:112" ht="19.5" customHeight="1">
      <c r="A12" s="104" t="s">
        <v>87</v>
      </c>
      <c r="B12" s="104" t="s">
        <v>88</v>
      </c>
      <c r="C12" s="104" t="s">
        <v>94</v>
      </c>
      <c r="D12" s="104" t="s">
        <v>95</v>
      </c>
      <c r="E12" s="88">
        <f t="shared" si="0"/>
        <v>90000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80000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0</v>
      </c>
      <c r="AM12" s="88">
        <v>0</v>
      </c>
      <c r="AN12" s="88">
        <v>0</v>
      </c>
      <c r="AO12" s="88">
        <v>80000</v>
      </c>
      <c r="AP12" s="88">
        <v>0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10000</v>
      </c>
      <c r="AW12" s="88">
        <v>0</v>
      </c>
      <c r="AX12" s="88">
        <v>0</v>
      </c>
      <c r="AY12" s="88">
        <v>0</v>
      </c>
      <c r="AZ12" s="88">
        <v>0</v>
      </c>
      <c r="BA12" s="88">
        <v>0</v>
      </c>
      <c r="BB12" s="88">
        <v>0</v>
      </c>
      <c r="BC12" s="88">
        <v>0</v>
      </c>
      <c r="BD12" s="88">
        <v>0</v>
      </c>
      <c r="BE12" s="88">
        <v>0</v>
      </c>
      <c r="BF12" s="88">
        <v>0</v>
      </c>
      <c r="BG12" s="88">
        <v>0</v>
      </c>
      <c r="BH12" s="88">
        <v>10000</v>
      </c>
      <c r="BI12" s="88">
        <v>0</v>
      </c>
      <c r="BJ12" s="88">
        <v>0</v>
      </c>
      <c r="BK12" s="88">
        <v>0</v>
      </c>
      <c r="BL12" s="88">
        <v>0</v>
      </c>
      <c r="BM12" s="88">
        <v>0</v>
      </c>
      <c r="BN12" s="88">
        <v>0</v>
      </c>
      <c r="BO12" s="88">
        <v>0</v>
      </c>
      <c r="BP12" s="88">
        <v>0</v>
      </c>
      <c r="BQ12" s="88">
        <v>0</v>
      </c>
      <c r="BR12" s="88">
        <v>0</v>
      </c>
      <c r="BS12" s="88">
        <v>0</v>
      </c>
      <c r="BT12" s="88">
        <v>0</v>
      </c>
      <c r="BU12" s="88">
        <v>0</v>
      </c>
      <c r="BV12" s="88">
        <v>0</v>
      </c>
      <c r="BW12" s="88">
        <v>0</v>
      </c>
      <c r="BX12" s="88">
        <v>0</v>
      </c>
      <c r="BY12" s="88">
        <v>0</v>
      </c>
      <c r="BZ12" s="88">
        <v>0</v>
      </c>
      <c r="CA12" s="88">
        <v>0</v>
      </c>
      <c r="CB12" s="88">
        <v>0</v>
      </c>
      <c r="CC12" s="88">
        <v>0</v>
      </c>
      <c r="CD12" s="88">
        <v>0</v>
      </c>
      <c r="CE12" s="88">
        <v>0</v>
      </c>
      <c r="CF12" s="88">
        <v>0</v>
      </c>
      <c r="CG12" s="88">
        <v>0</v>
      </c>
      <c r="CH12" s="88">
        <v>0</v>
      </c>
      <c r="CI12" s="88">
        <v>0</v>
      </c>
      <c r="CJ12" s="88">
        <v>0</v>
      </c>
      <c r="CK12" s="88">
        <v>0</v>
      </c>
      <c r="CL12" s="88">
        <v>0</v>
      </c>
      <c r="CM12" s="88">
        <v>0</v>
      </c>
      <c r="CN12" s="88">
        <v>0</v>
      </c>
      <c r="CO12" s="88">
        <v>0</v>
      </c>
      <c r="CP12" s="88">
        <v>0</v>
      </c>
      <c r="CQ12" s="88">
        <v>0</v>
      </c>
      <c r="CR12" s="88">
        <v>0</v>
      </c>
      <c r="CS12" s="88">
        <v>0</v>
      </c>
      <c r="CT12" s="88">
        <v>0</v>
      </c>
      <c r="CU12" s="88">
        <v>0</v>
      </c>
      <c r="CV12" s="88">
        <v>0</v>
      </c>
      <c r="CW12" s="88">
        <v>0</v>
      </c>
      <c r="CX12" s="88">
        <v>0</v>
      </c>
      <c r="CY12" s="88">
        <v>0</v>
      </c>
      <c r="CZ12" s="88">
        <v>0</v>
      </c>
      <c r="DA12" s="88">
        <v>0</v>
      </c>
      <c r="DB12" s="88">
        <v>0</v>
      </c>
      <c r="DC12" s="88">
        <v>0</v>
      </c>
      <c r="DD12" s="88">
        <v>0</v>
      </c>
      <c r="DE12" s="88">
        <v>0</v>
      </c>
      <c r="DF12" s="88">
        <v>0</v>
      </c>
      <c r="DG12" s="88">
        <v>0</v>
      </c>
      <c r="DH12" s="88">
        <v>0</v>
      </c>
    </row>
    <row r="13" spans="1:112" ht="19.5" customHeight="1">
      <c r="A13" s="104" t="s">
        <v>87</v>
      </c>
      <c r="B13" s="104" t="s">
        <v>88</v>
      </c>
      <c r="C13" s="104" t="s">
        <v>96</v>
      </c>
      <c r="D13" s="104" t="s">
        <v>97</v>
      </c>
      <c r="E13" s="88">
        <f t="shared" si="0"/>
        <v>1464246.36</v>
      </c>
      <c r="F13" s="88">
        <v>1464246.36</v>
      </c>
      <c r="G13" s="88">
        <v>794628</v>
      </c>
      <c r="H13" s="88">
        <v>28500</v>
      </c>
      <c r="I13" s="88">
        <v>0</v>
      </c>
      <c r="J13" s="88">
        <v>0</v>
      </c>
      <c r="K13" s="88">
        <v>641118.36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88">
        <v>0</v>
      </c>
      <c r="V13" s="88">
        <v>0</v>
      </c>
      <c r="W13" s="88">
        <v>0</v>
      </c>
      <c r="X13" s="88">
        <v>0</v>
      </c>
      <c r="Y13" s="88">
        <v>0</v>
      </c>
      <c r="Z13" s="88">
        <v>0</v>
      </c>
      <c r="AA13" s="88">
        <v>0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0</v>
      </c>
      <c r="AH13" s="88">
        <v>0</v>
      </c>
      <c r="AI13" s="88">
        <v>0</v>
      </c>
      <c r="AJ13" s="88">
        <v>0</v>
      </c>
      <c r="AK13" s="88">
        <v>0</v>
      </c>
      <c r="AL13" s="88">
        <v>0</v>
      </c>
      <c r="AM13" s="88">
        <v>0</v>
      </c>
      <c r="AN13" s="88">
        <v>0</v>
      </c>
      <c r="AO13" s="88">
        <v>0</v>
      </c>
      <c r="AP13" s="88">
        <v>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0</v>
      </c>
      <c r="AW13" s="88">
        <v>0</v>
      </c>
      <c r="AX13" s="88">
        <v>0</v>
      </c>
      <c r="AY13" s="88">
        <v>0</v>
      </c>
      <c r="AZ13" s="88">
        <v>0</v>
      </c>
      <c r="BA13" s="88">
        <v>0</v>
      </c>
      <c r="BB13" s="88">
        <v>0</v>
      </c>
      <c r="BC13" s="88">
        <v>0</v>
      </c>
      <c r="BD13" s="88">
        <v>0</v>
      </c>
      <c r="BE13" s="88">
        <v>0</v>
      </c>
      <c r="BF13" s="88">
        <v>0</v>
      </c>
      <c r="BG13" s="88">
        <v>0</v>
      </c>
      <c r="BH13" s="88">
        <v>0</v>
      </c>
      <c r="BI13" s="88">
        <v>0</v>
      </c>
      <c r="BJ13" s="88">
        <v>0</v>
      </c>
      <c r="BK13" s="88">
        <v>0</v>
      </c>
      <c r="BL13" s="88">
        <v>0</v>
      </c>
      <c r="BM13" s="88">
        <v>0</v>
      </c>
      <c r="BN13" s="88">
        <v>0</v>
      </c>
      <c r="BO13" s="88">
        <v>0</v>
      </c>
      <c r="BP13" s="88">
        <v>0</v>
      </c>
      <c r="BQ13" s="88">
        <v>0</v>
      </c>
      <c r="BR13" s="88">
        <v>0</v>
      </c>
      <c r="BS13" s="88">
        <v>0</v>
      </c>
      <c r="BT13" s="88">
        <v>0</v>
      </c>
      <c r="BU13" s="88">
        <v>0</v>
      </c>
      <c r="BV13" s="88">
        <v>0</v>
      </c>
      <c r="BW13" s="88">
        <v>0</v>
      </c>
      <c r="BX13" s="88">
        <v>0</v>
      </c>
      <c r="BY13" s="88">
        <v>0</v>
      </c>
      <c r="BZ13" s="88">
        <v>0</v>
      </c>
      <c r="CA13" s="88">
        <v>0</v>
      </c>
      <c r="CB13" s="88">
        <v>0</v>
      </c>
      <c r="CC13" s="88">
        <v>0</v>
      </c>
      <c r="CD13" s="88">
        <v>0</v>
      </c>
      <c r="CE13" s="88">
        <v>0</v>
      </c>
      <c r="CF13" s="88">
        <v>0</v>
      </c>
      <c r="CG13" s="88">
        <v>0</v>
      </c>
      <c r="CH13" s="88">
        <v>0</v>
      </c>
      <c r="CI13" s="88">
        <v>0</v>
      </c>
      <c r="CJ13" s="88">
        <v>0</v>
      </c>
      <c r="CK13" s="88">
        <v>0</v>
      </c>
      <c r="CL13" s="88">
        <v>0</v>
      </c>
      <c r="CM13" s="88">
        <v>0</v>
      </c>
      <c r="CN13" s="88">
        <v>0</v>
      </c>
      <c r="CO13" s="88">
        <v>0</v>
      </c>
      <c r="CP13" s="88">
        <v>0</v>
      </c>
      <c r="CQ13" s="88">
        <v>0</v>
      </c>
      <c r="CR13" s="88">
        <v>0</v>
      </c>
      <c r="CS13" s="88">
        <v>0</v>
      </c>
      <c r="CT13" s="88">
        <v>0</v>
      </c>
      <c r="CU13" s="88">
        <v>0</v>
      </c>
      <c r="CV13" s="88">
        <v>0</v>
      </c>
      <c r="CW13" s="88">
        <v>0</v>
      </c>
      <c r="CX13" s="88">
        <v>0</v>
      </c>
      <c r="CY13" s="88">
        <v>0</v>
      </c>
      <c r="CZ13" s="88">
        <v>0</v>
      </c>
      <c r="DA13" s="88">
        <v>0</v>
      </c>
      <c r="DB13" s="88">
        <v>0</v>
      </c>
      <c r="DC13" s="88">
        <v>0</v>
      </c>
      <c r="DD13" s="88">
        <v>0</v>
      </c>
      <c r="DE13" s="88">
        <v>0</v>
      </c>
      <c r="DF13" s="88">
        <v>0</v>
      </c>
      <c r="DG13" s="88">
        <v>0</v>
      </c>
      <c r="DH13" s="88">
        <v>0</v>
      </c>
    </row>
    <row r="14" spans="1:112" ht="19.5" customHeight="1">
      <c r="A14" s="104" t="s">
        <v>87</v>
      </c>
      <c r="B14" s="104" t="s">
        <v>88</v>
      </c>
      <c r="C14" s="104" t="s">
        <v>98</v>
      </c>
      <c r="D14" s="104" t="s">
        <v>99</v>
      </c>
      <c r="E14" s="88">
        <f t="shared" si="0"/>
        <v>70000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70000</v>
      </c>
      <c r="U14" s="88">
        <v>10000</v>
      </c>
      <c r="V14" s="88">
        <v>15000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45000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0</v>
      </c>
      <c r="BE14" s="88">
        <v>0</v>
      </c>
      <c r="BF14" s="88">
        <v>0</v>
      </c>
      <c r="BG14" s="88">
        <v>0</v>
      </c>
      <c r="BH14" s="88">
        <v>0</v>
      </c>
      <c r="BI14" s="88">
        <v>0</v>
      </c>
      <c r="BJ14" s="88">
        <v>0</v>
      </c>
      <c r="BK14" s="88">
        <v>0</v>
      </c>
      <c r="BL14" s="88">
        <v>0</v>
      </c>
      <c r="BM14" s="88">
        <v>0</v>
      </c>
      <c r="BN14" s="88">
        <v>0</v>
      </c>
      <c r="BO14" s="88">
        <v>0</v>
      </c>
      <c r="BP14" s="88">
        <v>0</v>
      </c>
      <c r="BQ14" s="88">
        <v>0</v>
      </c>
      <c r="BR14" s="88">
        <v>0</v>
      </c>
      <c r="BS14" s="88">
        <v>0</v>
      </c>
      <c r="BT14" s="88">
        <v>0</v>
      </c>
      <c r="BU14" s="88">
        <v>0</v>
      </c>
      <c r="BV14" s="88">
        <v>0</v>
      </c>
      <c r="BW14" s="88">
        <v>0</v>
      </c>
      <c r="BX14" s="88">
        <v>0</v>
      </c>
      <c r="BY14" s="88">
        <v>0</v>
      </c>
      <c r="BZ14" s="88">
        <v>0</v>
      </c>
      <c r="CA14" s="88">
        <v>0</v>
      </c>
      <c r="CB14" s="88">
        <v>0</v>
      </c>
      <c r="CC14" s="88">
        <v>0</v>
      </c>
      <c r="CD14" s="88">
        <v>0</v>
      </c>
      <c r="CE14" s="88">
        <v>0</v>
      </c>
      <c r="CF14" s="88">
        <v>0</v>
      </c>
      <c r="CG14" s="88">
        <v>0</v>
      </c>
      <c r="CH14" s="88">
        <v>0</v>
      </c>
      <c r="CI14" s="88">
        <v>0</v>
      </c>
      <c r="CJ14" s="88">
        <v>0</v>
      </c>
      <c r="CK14" s="88">
        <v>0</v>
      </c>
      <c r="CL14" s="88">
        <v>0</v>
      </c>
      <c r="CM14" s="88">
        <v>0</v>
      </c>
      <c r="CN14" s="88">
        <v>0</v>
      </c>
      <c r="CO14" s="88">
        <v>0</v>
      </c>
      <c r="CP14" s="88">
        <v>0</v>
      </c>
      <c r="CQ14" s="88">
        <v>0</v>
      </c>
      <c r="CR14" s="88">
        <v>0</v>
      </c>
      <c r="CS14" s="88">
        <v>0</v>
      </c>
      <c r="CT14" s="88">
        <v>0</v>
      </c>
      <c r="CU14" s="88">
        <v>0</v>
      </c>
      <c r="CV14" s="88">
        <v>0</v>
      </c>
      <c r="CW14" s="88">
        <v>0</v>
      </c>
      <c r="CX14" s="88">
        <v>0</v>
      </c>
      <c r="CY14" s="88">
        <v>0</v>
      </c>
      <c r="CZ14" s="88">
        <v>0</v>
      </c>
      <c r="DA14" s="88">
        <v>0</v>
      </c>
      <c r="DB14" s="88">
        <v>0</v>
      </c>
      <c r="DC14" s="88">
        <v>0</v>
      </c>
      <c r="DD14" s="88">
        <v>0</v>
      </c>
      <c r="DE14" s="88">
        <v>0</v>
      </c>
      <c r="DF14" s="88">
        <v>0</v>
      </c>
      <c r="DG14" s="88">
        <v>0</v>
      </c>
      <c r="DH14" s="88">
        <v>0</v>
      </c>
    </row>
    <row r="15" spans="1:112" ht="19.5" customHeight="1">
      <c r="A15" s="104" t="s">
        <v>84</v>
      </c>
      <c r="B15" s="104" t="s">
        <v>84</v>
      </c>
      <c r="C15" s="104" t="s">
        <v>84</v>
      </c>
      <c r="D15" s="104" t="s">
        <v>300</v>
      </c>
      <c r="E15" s="88">
        <f t="shared" si="0"/>
        <v>821656.92</v>
      </c>
      <c r="F15" s="88">
        <v>821656.92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787766.4</v>
      </c>
      <c r="M15" s="88">
        <v>0</v>
      </c>
      <c r="N15" s="88">
        <v>0</v>
      </c>
      <c r="O15" s="88">
        <v>0</v>
      </c>
      <c r="P15" s="88">
        <v>33890.52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88">
        <v>0</v>
      </c>
      <c r="BL15" s="88">
        <v>0</v>
      </c>
      <c r="BM15" s="88">
        <v>0</v>
      </c>
      <c r="BN15" s="88">
        <v>0</v>
      </c>
      <c r="BO15" s="88">
        <v>0</v>
      </c>
      <c r="BP15" s="88">
        <v>0</v>
      </c>
      <c r="BQ15" s="88">
        <v>0</v>
      </c>
      <c r="BR15" s="88">
        <v>0</v>
      </c>
      <c r="BS15" s="88">
        <v>0</v>
      </c>
      <c r="BT15" s="88">
        <v>0</v>
      </c>
      <c r="BU15" s="88">
        <v>0</v>
      </c>
      <c r="BV15" s="88">
        <v>0</v>
      </c>
      <c r="BW15" s="88">
        <v>0</v>
      </c>
      <c r="BX15" s="88">
        <v>0</v>
      </c>
      <c r="BY15" s="88">
        <v>0</v>
      </c>
      <c r="BZ15" s="88">
        <v>0</v>
      </c>
      <c r="CA15" s="88">
        <v>0</v>
      </c>
      <c r="CB15" s="88">
        <v>0</v>
      </c>
      <c r="CC15" s="88">
        <v>0</v>
      </c>
      <c r="CD15" s="88">
        <v>0</v>
      </c>
      <c r="CE15" s="88">
        <v>0</v>
      </c>
      <c r="CF15" s="88">
        <v>0</v>
      </c>
      <c r="CG15" s="88">
        <v>0</v>
      </c>
      <c r="CH15" s="88">
        <v>0</v>
      </c>
      <c r="CI15" s="88">
        <v>0</v>
      </c>
      <c r="CJ15" s="88">
        <v>0</v>
      </c>
      <c r="CK15" s="88">
        <v>0</v>
      </c>
      <c r="CL15" s="88">
        <v>0</v>
      </c>
      <c r="CM15" s="88">
        <v>0</v>
      </c>
      <c r="CN15" s="88">
        <v>0</v>
      </c>
      <c r="CO15" s="88">
        <v>0</v>
      </c>
      <c r="CP15" s="88">
        <v>0</v>
      </c>
      <c r="CQ15" s="88">
        <v>0</v>
      </c>
      <c r="CR15" s="88">
        <v>0</v>
      </c>
      <c r="CS15" s="88">
        <v>0</v>
      </c>
      <c r="CT15" s="88">
        <v>0</v>
      </c>
      <c r="CU15" s="88">
        <v>0</v>
      </c>
      <c r="CV15" s="88">
        <v>0</v>
      </c>
      <c r="CW15" s="88">
        <v>0</v>
      </c>
      <c r="CX15" s="88">
        <v>0</v>
      </c>
      <c r="CY15" s="88">
        <v>0</v>
      </c>
      <c r="CZ15" s="88">
        <v>0</v>
      </c>
      <c r="DA15" s="88">
        <v>0</v>
      </c>
      <c r="DB15" s="88">
        <v>0</v>
      </c>
      <c r="DC15" s="88">
        <v>0</v>
      </c>
      <c r="DD15" s="88">
        <v>0</v>
      </c>
      <c r="DE15" s="88">
        <v>0</v>
      </c>
      <c r="DF15" s="88">
        <v>0</v>
      </c>
      <c r="DG15" s="88">
        <v>0</v>
      </c>
      <c r="DH15" s="88">
        <v>0</v>
      </c>
    </row>
    <row r="16" spans="1:112" ht="19.5" customHeight="1">
      <c r="A16" s="104" t="s">
        <v>84</v>
      </c>
      <c r="B16" s="104" t="s">
        <v>84</v>
      </c>
      <c r="C16" s="104" t="s">
        <v>84</v>
      </c>
      <c r="D16" s="104" t="s">
        <v>301</v>
      </c>
      <c r="E16" s="88">
        <f t="shared" si="0"/>
        <v>787766.4</v>
      </c>
      <c r="F16" s="88">
        <v>787766.4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787766.4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0</v>
      </c>
      <c r="BB16" s="88">
        <v>0</v>
      </c>
      <c r="BC16" s="88">
        <v>0</v>
      </c>
      <c r="BD16" s="88">
        <v>0</v>
      </c>
      <c r="BE16" s="88">
        <v>0</v>
      </c>
      <c r="BF16" s="88">
        <v>0</v>
      </c>
      <c r="BG16" s="88">
        <v>0</v>
      </c>
      <c r="BH16" s="88">
        <v>0</v>
      </c>
      <c r="BI16" s="88">
        <v>0</v>
      </c>
      <c r="BJ16" s="88">
        <v>0</v>
      </c>
      <c r="BK16" s="88">
        <v>0</v>
      </c>
      <c r="BL16" s="88">
        <v>0</v>
      </c>
      <c r="BM16" s="88">
        <v>0</v>
      </c>
      <c r="BN16" s="88">
        <v>0</v>
      </c>
      <c r="BO16" s="88">
        <v>0</v>
      </c>
      <c r="BP16" s="88">
        <v>0</v>
      </c>
      <c r="BQ16" s="88">
        <v>0</v>
      </c>
      <c r="BR16" s="88">
        <v>0</v>
      </c>
      <c r="BS16" s="88">
        <v>0</v>
      </c>
      <c r="BT16" s="88">
        <v>0</v>
      </c>
      <c r="BU16" s="88">
        <v>0</v>
      </c>
      <c r="BV16" s="88">
        <v>0</v>
      </c>
      <c r="BW16" s="88">
        <v>0</v>
      </c>
      <c r="BX16" s="88">
        <v>0</v>
      </c>
      <c r="BY16" s="88">
        <v>0</v>
      </c>
      <c r="BZ16" s="88">
        <v>0</v>
      </c>
      <c r="CA16" s="88">
        <v>0</v>
      </c>
      <c r="CB16" s="88">
        <v>0</v>
      </c>
      <c r="CC16" s="88">
        <v>0</v>
      </c>
      <c r="CD16" s="88">
        <v>0</v>
      </c>
      <c r="CE16" s="88">
        <v>0</v>
      </c>
      <c r="CF16" s="88">
        <v>0</v>
      </c>
      <c r="CG16" s="88">
        <v>0</v>
      </c>
      <c r="CH16" s="88">
        <v>0</v>
      </c>
      <c r="CI16" s="88">
        <v>0</v>
      </c>
      <c r="CJ16" s="88">
        <v>0</v>
      </c>
      <c r="CK16" s="88">
        <v>0</v>
      </c>
      <c r="CL16" s="88">
        <v>0</v>
      </c>
      <c r="CM16" s="88">
        <v>0</v>
      </c>
      <c r="CN16" s="88">
        <v>0</v>
      </c>
      <c r="CO16" s="88">
        <v>0</v>
      </c>
      <c r="CP16" s="88">
        <v>0</v>
      </c>
      <c r="CQ16" s="88">
        <v>0</v>
      </c>
      <c r="CR16" s="88">
        <v>0</v>
      </c>
      <c r="CS16" s="88">
        <v>0</v>
      </c>
      <c r="CT16" s="88">
        <v>0</v>
      </c>
      <c r="CU16" s="88">
        <v>0</v>
      </c>
      <c r="CV16" s="88">
        <v>0</v>
      </c>
      <c r="CW16" s="88">
        <v>0</v>
      </c>
      <c r="CX16" s="88">
        <v>0</v>
      </c>
      <c r="CY16" s="88">
        <v>0</v>
      </c>
      <c r="CZ16" s="88">
        <v>0</v>
      </c>
      <c r="DA16" s="88">
        <v>0</v>
      </c>
      <c r="DB16" s="88">
        <v>0</v>
      </c>
      <c r="DC16" s="88">
        <v>0</v>
      </c>
      <c r="DD16" s="88">
        <v>0</v>
      </c>
      <c r="DE16" s="88">
        <v>0</v>
      </c>
      <c r="DF16" s="88">
        <v>0</v>
      </c>
      <c r="DG16" s="88">
        <v>0</v>
      </c>
      <c r="DH16" s="88">
        <v>0</v>
      </c>
    </row>
    <row r="17" spans="1:112" ht="19.5" customHeight="1">
      <c r="A17" s="104" t="s">
        <v>100</v>
      </c>
      <c r="B17" s="104" t="s">
        <v>101</v>
      </c>
      <c r="C17" s="104" t="s">
        <v>101</v>
      </c>
      <c r="D17" s="104" t="s">
        <v>102</v>
      </c>
      <c r="E17" s="88">
        <f t="shared" si="0"/>
        <v>787766.4</v>
      </c>
      <c r="F17" s="88">
        <v>787766.4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787766.4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88">
        <v>0</v>
      </c>
      <c r="BS17" s="88">
        <v>0</v>
      </c>
      <c r="BT17" s="88">
        <v>0</v>
      </c>
      <c r="BU17" s="88">
        <v>0</v>
      </c>
      <c r="BV17" s="88">
        <v>0</v>
      </c>
      <c r="BW17" s="88">
        <v>0</v>
      </c>
      <c r="BX17" s="88">
        <v>0</v>
      </c>
      <c r="BY17" s="88">
        <v>0</v>
      </c>
      <c r="BZ17" s="88">
        <v>0</v>
      </c>
      <c r="CA17" s="88">
        <v>0</v>
      </c>
      <c r="CB17" s="88">
        <v>0</v>
      </c>
      <c r="CC17" s="88">
        <v>0</v>
      </c>
      <c r="CD17" s="88">
        <v>0</v>
      </c>
      <c r="CE17" s="88">
        <v>0</v>
      </c>
      <c r="CF17" s="88">
        <v>0</v>
      </c>
      <c r="CG17" s="88">
        <v>0</v>
      </c>
      <c r="CH17" s="88">
        <v>0</v>
      </c>
      <c r="CI17" s="88">
        <v>0</v>
      </c>
      <c r="CJ17" s="88">
        <v>0</v>
      </c>
      <c r="CK17" s="88">
        <v>0</v>
      </c>
      <c r="CL17" s="88">
        <v>0</v>
      </c>
      <c r="CM17" s="88">
        <v>0</v>
      </c>
      <c r="CN17" s="88">
        <v>0</v>
      </c>
      <c r="CO17" s="88">
        <v>0</v>
      </c>
      <c r="CP17" s="88">
        <v>0</v>
      </c>
      <c r="CQ17" s="88">
        <v>0</v>
      </c>
      <c r="CR17" s="88">
        <v>0</v>
      </c>
      <c r="CS17" s="88">
        <v>0</v>
      </c>
      <c r="CT17" s="88">
        <v>0</v>
      </c>
      <c r="CU17" s="88">
        <v>0</v>
      </c>
      <c r="CV17" s="88">
        <v>0</v>
      </c>
      <c r="CW17" s="88">
        <v>0</v>
      </c>
      <c r="CX17" s="88">
        <v>0</v>
      </c>
      <c r="CY17" s="88">
        <v>0</v>
      </c>
      <c r="CZ17" s="88">
        <v>0</v>
      </c>
      <c r="DA17" s="88">
        <v>0</v>
      </c>
      <c r="DB17" s="88">
        <v>0</v>
      </c>
      <c r="DC17" s="88">
        <v>0</v>
      </c>
      <c r="DD17" s="88">
        <v>0</v>
      </c>
      <c r="DE17" s="88">
        <v>0</v>
      </c>
      <c r="DF17" s="88">
        <v>0</v>
      </c>
      <c r="DG17" s="88">
        <v>0</v>
      </c>
      <c r="DH17" s="88">
        <v>0</v>
      </c>
    </row>
    <row r="18" spans="1:112" ht="19.5" customHeight="1">
      <c r="A18" s="104" t="s">
        <v>84</v>
      </c>
      <c r="B18" s="104" t="s">
        <v>84</v>
      </c>
      <c r="C18" s="104" t="s">
        <v>84</v>
      </c>
      <c r="D18" s="104" t="s">
        <v>302</v>
      </c>
      <c r="E18" s="88">
        <f t="shared" si="0"/>
        <v>33890.52</v>
      </c>
      <c r="F18" s="88">
        <v>33890.52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33890.52</v>
      </c>
      <c r="Q18" s="88">
        <v>0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0</v>
      </c>
      <c r="AN18" s="88">
        <v>0</v>
      </c>
      <c r="AO18" s="88">
        <v>0</v>
      </c>
      <c r="AP18" s="88">
        <v>0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0</v>
      </c>
      <c r="AX18" s="88">
        <v>0</v>
      </c>
      <c r="AY18" s="88">
        <v>0</v>
      </c>
      <c r="AZ18" s="88">
        <v>0</v>
      </c>
      <c r="BA18" s="88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88">
        <v>0</v>
      </c>
      <c r="BS18" s="88">
        <v>0</v>
      </c>
      <c r="BT18" s="88">
        <v>0</v>
      </c>
      <c r="BU18" s="88">
        <v>0</v>
      </c>
      <c r="BV18" s="88">
        <v>0</v>
      </c>
      <c r="BW18" s="88">
        <v>0</v>
      </c>
      <c r="BX18" s="88">
        <v>0</v>
      </c>
      <c r="BY18" s="88">
        <v>0</v>
      </c>
      <c r="BZ18" s="88">
        <v>0</v>
      </c>
      <c r="CA18" s="88">
        <v>0</v>
      </c>
      <c r="CB18" s="88">
        <v>0</v>
      </c>
      <c r="CC18" s="88">
        <v>0</v>
      </c>
      <c r="CD18" s="88">
        <v>0</v>
      </c>
      <c r="CE18" s="88">
        <v>0</v>
      </c>
      <c r="CF18" s="88">
        <v>0</v>
      </c>
      <c r="CG18" s="88">
        <v>0</v>
      </c>
      <c r="CH18" s="88">
        <v>0</v>
      </c>
      <c r="CI18" s="88">
        <v>0</v>
      </c>
      <c r="CJ18" s="88">
        <v>0</v>
      </c>
      <c r="CK18" s="88">
        <v>0</v>
      </c>
      <c r="CL18" s="88">
        <v>0</v>
      </c>
      <c r="CM18" s="88">
        <v>0</v>
      </c>
      <c r="CN18" s="88">
        <v>0</v>
      </c>
      <c r="CO18" s="88">
        <v>0</v>
      </c>
      <c r="CP18" s="88">
        <v>0</v>
      </c>
      <c r="CQ18" s="88">
        <v>0</v>
      </c>
      <c r="CR18" s="88">
        <v>0</v>
      </c>
      <c r="CS18" s="88">
        <v>0</v>
      </c>
      <c r="CT18" s="88">
        <v>0</v>
      </c>
      <c r="CU18" s="88">
        <v>0</v>
      </c>
      <c r="CV18" s="88">
        <v>0</v>
      </c>
      <c r="CW18" s="88">
        <v>0</v>
      </c>
      <c r="CX18" s="88">
        <v>0</v>
      </c>
      <c r="CY18" s="88">
        <v>0</v>
      </c>
      <c r="CZ18" s="88">
        <v>0</v>
      </c>
      <c r="DA18" s="88">
        <v>0</v>
      </c>
      <c r="DB18" s="88">
        <v>0</v>
      </c>
      <c r="DC18" s="88">
        <v>0</v>
      </c>
      <c r="DD18" s="88">
        <v>0</v>
      </c>
      <c r="DE18" s="88">
        <v>0</v>
      </c>
      <c r="DF18" s="88">
        <v>0</v>
      </c>
      <c r="DG18" s="88">
        <v>0</v>
      </c>
      <c r="DH18" s="88">
        <v>0</v>
      </c>
    </row>
    <row r="19" spans="1:112" ht="19.5" customHeight="1">
      <c r="A19" s="104" t="s">
        <v>100</v>
      </c>
      <c r="B19" s="104" t="s">
        <v>98</v>
      </c>
      <c r="C19" s="104" t="s">
        <v>98</v>
      </c>
      <c r="D19" s="104" t="s">
        <v>103</v>
      </c>
      <c r="E19" s="88">
        <f t="shared" si="0"/>
        <v>33890.52</v>
      </c>
      <c r="F19" s="88">
        <v>33890.52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33890.52</v>
      </c>
      <c r="Q19" s="88">
        <v>0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88">
        <v>0</v>
      </c>
      <c r="BS19" s="88">
        <v>0</v>
      </c>
      <c r="BT19" s="88">
        <v>0</v>
      </c>
      <c r="BU19" s="88">
        <v>0</v>
      </c>
      <c r="BV19" s="88">
        <v>0</v>
      </c>
      <c r="BW19" s="88">
        <v>0</v>
      </c>
      <c r="BX19" s="88">
        <v>0</v>
      </c>
      <c r="BY19" s="88">
        <v>0</v>
      </c>
      <c r="BZ19" s="88">
        <v>0</v>
      </c>
      <c r="CA19" s="88">
        <v>0</v>
      </c>
      <c r="CB19" s="88">
        <v>0</v>
      </c>
      <c r="CC19" s="88">
        <v>0</v>
      </c>
      <c r="CD19" s="88">
        <v>0</v>
      </c>
      <c r="CE19" s="88">
        <v>0</v>
      </c>
      <c r="CF19" s="88">
        <v>0</v>
      </c>
      <c r="CG19" s="88">
        <v>0</v>
      </c>
      <c r="CH19" s="88">
        <v>0</v>
      </c>
      <c r="CI19" s="88">
        <v>0</v>
      </c>
      <c r="CJ19" s="88">
        <v>0</v>
      </c>
      <c r="CK19" s="88">
        <v>0</v>
      </c>
      <c r="CL19" s="88">
        <v>0</v>
      </c>
      <c r="CM19" s="88">
        <v>0</v>
      </c>
      <c r="CN19" s="88">
        <v>0</v>
      </c>
      <c r="CO19" s="88">
        <v>0</v>
      </c>
      <c r="CP19" s="88">
        <v>0</v>
      </c>
      <c r="CQ19" s="88">
        <v>0</v>
      </c>
      <c r="CR19" s="88">
        <v>0</v>
      </c>
      <c r="CS19" s="88">
        <v>0</v>
      </c>
      <c r="CT19" s="88">
        <v>0</v>
      </c>
      <c r="CU19" s="88">
        <v>0</v>
      </c>
      <c r="CV19" s="88">
        <v>0</v>
      </c>
      <c r="CW19" s="88">
        <v>0</v>
      </c>
      <c r="CX19" s="88">
        <v>0</v>
      </c>
      <c r="CY19" s="88">
        <v>0</v>
      </c>
      <c r="CZ19" s="88">
        <v>0</v>
      </c>
      <c r="DA19" s="88">
        <v>0</v>
      </c>
      <c r="DB19" s="88">
        <v>0</v>
      </c>
      <c r="DC19" s="88">
        <v>0</v>
      </c>
      <c r="DD19" s="88">
        <v>0</v>
      </c>
      <c r="DE19" s="88">
        <v>0</v>
      </c>
      <c r="DF19" s="88">
        <v>0</v>
      </c>
      <c r="DG19" s="88">
        <v>0</v>
      </c>
      <c r="DH19" s="88">
        <v>0</v>
      </c>
    </row>
    <row r="20" spans="1:112" ht="19.5" customHeight="1">
      <c r="A20" s="104" t="s">
        <v>84</v>
      </c>
      <c r="B20" s="104" t="s">
        <v>84</v>
      </c>
      <c r="C20" s="104" t="s">
        <v>84</v>
      </c>
      <c r="D20" s="104" t="s">
        <v>303</v>
      </c>
      <c r="E20" s="88">
        <f t="shared" si="0"/>
        <v>435644.4</v>
      </c>
      <c r="F20" s="88">
        <v>435644.4</v>
      </c>
      <c r="G20" s="88">
        <v>0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405288</v>
      </c>
      <c r="O20" s="88">
        <v>0</v>
      </c>
      <c r="P20" s="88">
        <v>30356.4</v>
      </c>
      <c r="Q20" s="88">
        <v>0</v>
      </c>
      <c r="R20" s="88">
        <v>0</v>
      </c>
      <c r="S20" s="88">
        <v>0</v>
      </c>
      <c r="T20" s="88">
        <v>0</v>
      </c>
      <c r="U20" s="88">
        <v>0</v>
      </c>
      <c r="V20" s="88">
        <v>0</v>
      </c>
      <c r="W20" s="88">
        <v>0</v>
      </c>
      <c r="X20" s="88">
        <v>0</v>
      </c>
      <c r="Y20" s="88">
        <v>0</v>
      </c>
      <c r="Z20" s="88">
        <v>0</v>
      </c>
      <c r="AA20" s="88">
        <v>0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88">
        <v>0</v>
      </c>
      <c r="BS20" s="88">
        <v>0</v>
      </c>
      <c r="BT20" s="88">
        <v>0</v>
      </c>
      <c r="BU20" s="88">
        <v>0</v>
      </c>
      <c r="BV20" s="88">
        <v>0</v>
      </c>
      <c r="BW20" s="88">
        <v>0</v>
      </c>
      <c r="BX20" s="88">
        <v>0</v>
      </c>
      <c r="BY20" s="88">
        <v>0</v>
      </c>
      <c r="BZ20" s="88">
        <v>0</v>
      </c>
      <c r="CA20" s="88">
        <v>0</v>
      </c>
      <c r="CB20" s="88">
        <v>0</v>
      </c>
      <c r="CC20" s="88">
        <v>0</v>
      </c>
      <c r="CD20" s="88">
        <v>0</v>
      </c>
      <c r="CE20" s="88">
        <v>0</v>
      </c>
      <c r="CF20" s="88">
        <v>0</v>
      </c>
      <c r="CG20" s="88">
        <v>0</v>
      </c>
      <c r="CH20" s="88">
        <v>0</v>
      </c>
      <c r="CI20" s="88">
        <v>0</v>
      </c>
      <c r="CJ20" s="88">
        <v>0</v>
      </c>
      <c r="CK20" s="88">
        <v>0</v>
      </c>
      <c r="CL20" s="88">
        <v>0</v>
      </c>
      <c r="CM20" s="88">
        <v>0</v>
      </c>
      <c r="CN20" s="88">
        <v>0</v>
      </c>
      <c r="CO20" s="88">
        <v>0</v>
      </c>
      <c r="CP20" s="88">
        <v>0</v>
      </c>
      <c r="CQ20" s="88">
        <v>0</v>
      </c>
      <c r="CR20" s="88">
        <v>0</v>
      </c>
      <c r="CS20" s="88">
        <v>0</v>
      </c>
      <c r="CT20" s="88">
        <v>0</v>
      </c>
      <c r="CU20" s="88">
        <v>0</v>
      </c>
      <c r="CV20" s="88">
        <v>0</v>
      </c>
      <c r="CW20" s="88">
        <v>0</v>
      </c>
      <c r="CX20" s="88">
        <v>0</v>
      </c>
      <c r="CY20" s="88">
        <v>0</v>
      </c>
      <c r="CZ20" s="88">
        <v>0</v>
      </c>
      <c r="DA20" s="88">
        <v>0</v>
      </c>
      <c r="DB20" s="88">
        <v>0</v>
      </c>
      <c r="DC20" s="88">
        <v>0</v>
      </c>
      <c r="DD20" s="88">
        <v>0</v>
      </c>
      <c r="DE20" s="88">
        <v>0</v>
      </c>
      <c r="DF20" s="88">
        <v>0</v>
      </c>
      <c r="DG20" s="88">
        <v>0</v>
      </c>
      <c r="DH20" s="88">
        <v>0</v>
      </c>
    </row>
    <row r="21" spans="1:112" ht="19.5" customHeight="1">
      <c r="A21" s="104" t="s">
        <v>84</v>
      </c>
      <c r="B21" s="104" t="s">
        <v>84</v>
      </c>
      <c r="C21" s="104" t="s">
        <v>84</v>
      </c>
      <c r="D21" s="104" t="s">
        <v>304</v>
      </c>
      <c r="E21" s="88">
        <f t="shared" si="0"/>
        <v>435644.4</v>
      </c>
      <c r="F21" s="88">
        <v>435644.4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405288</v>
      </c>
      <c r="O21" s="88">
        <v>0</v>
      </c>
      <c r="P21" s="88">
        <v>30356.4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88">
        <v>0</v>
      </c>
      <c r="BS21" s="88">
        <v>0</v>
      </c>
      <c r="BT21" s="88">
        <v>0</v>
      </c>
      <c r="BU21" s="88">
        <v>0</v>
      </c>
      <c r="BV21" s="88">
        <v>0</v>
      </c>
      <c r="BW21" s="88">
        <v>0</v>
      </c>
      <c r="BX21" s="88">
        <v>0</v>
      </c>
      <c r="BY21" s="88">
        <v>0</v>
      </c>
      <c r="BZ21" s="88">
        <v>0</v>
      </c>
      <c r="CA21" s="88">
        <v>0</v>
      </c>
      <c r="CB21" s="88">
        <v>0</v>
      </c>
      <c r="CC21" s="88">
        <v>0</v>
      </c>
      <c r="CD21" s="88">
        <v>0</v>
      </c>
      <c r="CE21" s="88">
        <v>0</v>
      </c>
      <c r="CF21" s="88">
        <v>0</v>
      </c>
      <c r="CG21" s="88">
        <v>0</v>
      </c>
      <c r="CH21" s="88">
        <v>0</v>
      </c>
      <c r="CI21" s="88">
        <v>0</v>
      </c>
      <c r="CJ21" s="88">
        <v>0</v>
      </c>
      <c r="CK21" s="88">
        <v>0</v>
      </c>
      <c r="CL21" s="88">
        <v>0</v>
      </c>
      <c r="CM21" s="88">
        <v>0</v>
      </c>
      <c r="CN21" s="88">
        <v>0</v>
      </c>
      <c r="CO21" s="88">
        <v>0</v>
      </c>
      <c r="CP21" s="88">
        <v>0</v>
      </c>
      <c r="CQ21" s="88">
        <v>0</v>
      </c>
      <c r="CR21" s="88">
        <v>0</v>
      </c>
      <c r="CS21" s="88">
        <v>0</v>
      </c>
      <c r="CT21" s="88">
        <v>0</v>
      </c>
      <c r="CU21" s="88">
        <v>0</v>
      </c>
      <c r="CV21" s="88">
        <v>0</v>
      </c>
      <c r="CW21" s="88">
        <v>0</v>
      </c>
      <c r="CX21" s="88">
        <v>0</v>
      </c>
      <c r="CY21" s="88">
        <v>0</v>
      </c>
      <c r="CZ21" s="88">
        <v>0</v>
      </c>
      <c r="DA21" s="88">
        <v>0</v>
      </c>
      <c r="DB21" s="88">
        <v>0</v>
      </c>
      <c r="DC21" s="88">
        <v>0</v>
      </c>
      <c r="DD21" s="88">
        <v>0</v>
      </c>
      <c r="DE21" s="88">
        <v>0</v>
      </c>
      <c r="DF21" s="88">
        <v>0</v>
      </c>
      <c r="DG21" s="88">
        <v>0</v>
      </c>
      <c r="DH21" s="88">
        <v>0</v>
      </c>
    </row>
    <row r="22" spans="1:112" ht="19.5" customHeight="1">
      <c r="A22" s="104" t="s">
        <v>104</v>
      </c>
      <c r="B22" s="104" t="s">
        <v>105</v>
      </c>
      <c r="C22" s="104" t="s">
        <v>89</v>
      </c>
      <c r="D22" s="104" t="s">
        <v>106</v>
      </c>
      <c r="E22" s="88">
        <f t="shared" si="0"/>
        <v>302839.92</v>
      </c>
      <c r="F22" s="88">
        <v>302839.92</v>
      </c>
      <c r="G22" s="88">
        <v>0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  <c r="N22" s="88">
        <v>272483.52</v>
      </c>
      <c r="O22" s="88">
        <v>0</v>
      </c>
      <c r="P22" s="88">
        <v>30356.4</v>
      </c>
      <c r="Q22" s="88">
        <v>0</v>
      </c>
      <c r="R22" s="88">
        <v>0</v>
      </c>
      <c r="S22" s="88">
        <v>0</v>
      </c>
      <c r="T22" s="88">
        <v>0</v>
      </c>
      <c r="U22" s="88">
        <v>0</v>
      </c>
      <c r="V22" s="88">
        <v>0</v>
      </c>
      <c r="W22" s="88">
        <v>0</v>
      </c>
      <c r="X22" s="88">
        <v>0</v>
      </c>
      <c r="Y22" s="88">
        <v>0</v>
      </c>
      <c r="Z22" s="88">
        <v>0</v>
      </c>
      <c r="AA22" s="88">
        <v>0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0</v>
      </c>
      <c r="AK22" s="88">
        <v>0</v>
      </c>
      <c r="AL22" s="88">
        <v>0</v>
      </c>
      <c r="AM22" s="88">
        <v>0</v>
      </c>
      <c r="AN22" s="88">
        <v>0</v>
      </c>
      <c r="AO22" s="88">
        <v>0</v>
      </c>
      <c r="AP22" s="88">
        <v>0</v>
      </c>
      <c r="AQ22" s="88">
        <v>0</v>
      </c>
      <c r="AR22" s="88">
        <v>0</v>
      </c>
      <c r="AS22" s="88">
        <v>0</v>
      </c>
      <c r="AT22" s="88">
        <v>0</v>
      </c>
      <c r="AU22" s="88">
        <v>0</v>
      </c>
      <c r="AV22" s="88">
        <v>0</v>
      </c>
      <c r="AW22" s="88">
        <v>0</v>
      </c>
      <c r="AX22" s="88">
        <v>0</v>
      </c>
      <c r="AY22" s="88">
        <v>0</v>
      </c>
      <c r="AZ22" s="88">
        <v>0</v>
      </c>
      <c r="BA22" s="88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88">
        <v>0</v>
      </c>
      <c r="BS22" s="88">
        <v>0</v>
      </c>
      <c r="BT22" s="88">
        <v>0</v>
      </c>
      <c r="BU22" s="88">
        <v>0</v>
      </c>
      <c r="BV22" s="88">
        <v>0</v>
      </c>
      <c r="BW22" s="88">
        <v>0</v>
      </c>
      <c r="BX22" s="88">
        <v>0</v>
      </c>
      <c r="BY22" s="88">
        <v>0</v>
      </c>
      <c r="BZ22" s="88">
        <v>0</v>
      </c>
      <c r="CA22" s="88">
        <v>0</v>
      </c>
      <c r="CB22" s="88">
        <v>0</v>
      </c>
      <c r="CC22" s="88">
        <v>0</v>
      </c>
      <c r="CD22" s="88">
        <v>0</v>
      </c>
      <c r="CE22" s="88">
        <v>0</v>
      </c>
      <c r="CF22" s="88">
        <v>0</v>
      </c>
      <c r="CG22" s="88">
        <v>0</v>
      </c>
      <c r="CH22" s="88">
        <v>0</v>
      </c>
      <c r="CI22" s="88">
        <v>0</v>
      </c>
      <c r="CJ22" s="88">
        <v>0</v>
      </c>
      <c r="CK22" s="88">
        <v>0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0</v>
      </c>
      <c r="CR22" s="88">
        <v>0</v>
      </c>
      <c r="CS22" s="88">
        <v>0</v>
      </c>
      <c r="CT22" s="88">
        <v>0</v>
      </c>
      <c r="CU22" s="88">
        <v>0</v>
      </c>
      <c r="CV22" s="88">
        <v>0</v>
      </c>
      <c r="CW22" s="88">
        <v>0</v>
      </c>
      <c r="CX22" s="88">
        <v>0</v>
      </c>
      <c r="CY22" s="88">
        <v>0</v>
      </c>
      <c r="CZ22" s="88">
        <v>0</v>
      </c>
      <c r="DA22" s="88">
        <v>0</v>
      </c>
      <c r="DB22" s="88">
        <v>0</v>
      </c>
      <c r="DC22" s="88">
        <v>0</v>
      </c>
      <c r="DD22" s="88">
        <v>0</v>
      </c>
      <c r="DE22" s="88">
        <v>0</v>
      </c>
      <c r="DF22" s="88">
        <v>0</v>
      </c>
      <c r="DG22" s="88">
        <v>0</v>
      </c>
      <c r="DH22" s="88">
        <v>0</v>
      </c>
    </row>
    <row r="23" spans="1:112" ht="19.5" customHeight="1">
      <c r="A23" s="104" t="s">
        <v>104</v>
      </c>
      <c r="B23" s="104" t="s">
        <v>105</v>
      </c>
      <c r="C23" s="104" t="s">
        <v>107</v>
      </c>
      <c r="D23" s="104" t="s">
        <v>108</v>
      </c>
      <c r="E23" s="88">
        <f t="shared" si="0"/>
        <v>132804.48</v>
      </c>
      <c r="F23" s="88">
        <v>132804.48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132804.48</v>
      </c>
      <c r="O23" s="88">
        <v>0</v>
      </c>
      <c r="P23" s="88">
        <v>0</v>
      </c>
      <c r="Q23" s="88">
        <v>0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88">
        <v>0</v>
      </c>
      <c r="BS23" s="88">
        <v>0</v>
      </c>
      <c r="BT23" s="88">
        <v>0</v>
      </c>
      <c r="BU23" s="88">
        <v>0</v>
      </c>
      <c r="BV23" s="88">
        <v>0</v>
      </c>
      <c r="BW23" s="88">
        <v>0</v>
      </c>
      <c r="BX23" s="88">
        <v>0</v>
      </c>
      <c r="BY23" s="88">
        <v>0</v>
      </c>
      <c r="BZ23" s="88">
        <v>0</v>
      </c>
      <c r="CA23" s="88">
        <v>0</v>
      </c>
      <c r="CB23" s="88">
        <v>0</v>
      </c>
      <c r="CC23" s="88">
        <v>0</v>
      </c>
      <c r="CD23" s="88">
        <v>0</v>
      </c>
      <c r="CE23" s="88">
        <v>0</v>
      </c>
      <c r="CF23" s="88">
        <v>0</v>
      </c>
      <c r="CG23" s="88">
        <v>0</v>
      </c>
      <c r="CH23" s="88">
        <v>0</v>
      </c>
      <c r="CI23" s="88">
        <v>0</v>
      </c>
      <c r="CJ23" s="88">
        <v>0</v>
      </c>
      <c r="CK23" s="88">
        <v>0</v>
      </c>
      <c r="CL23" s="88">
        <v>0</v>
      </c>
      <c r="CM23" s="88">
        <v>0</v>
      </c>
      <c r="CN23" s="88">
        <v>0</v>
      </c>
      <c r="CO23" s="88">
        <v>0</v>
      </c>
      <c r="CP23" s="88">
        <v>0</v>
      </c>
      <c r="CQ23" s="88">
        <v>0</v>
      </c>
      <c r="CR23" s="88">
        <v>0</v>
      </c>
      <c r="CS23" s="88">
        <v>0</v>
      </c>
      <c r="CT23" s="88">
        <v>0</v>
      </c>
      <c r="CU23" s="88">
        <v>0</v>
      </c>
      <c r="CV23" s="88">
        <v>0</v>
      </c>
      <c r="CW23" s="88">
        <v>0</v>
      </c>
      <c r="CX23" s="88">
        <v>0</v>
      </c>
      <c r="CY23" s="88">
        <v>0</v>
      </c>
      <c r="CZ23" s="88">
        <v>0</v>
      </c>
      <c r="DA23" s="88">
        <v>0</v>
      </c>
      <c r="DB23" s="88">
        <v>0</v>
      </c>
      <c r="DC23" s="88">
        <v>0</v>
      </c>
      <c r="DD23" s="88">
        <v>0</v>
      </c>
      <c r="DE23" s="88">
        <v>0</v>
      </c>
      <c r="DF23" s="88">
        <v>0</v>
      </c>
      <c r="DG23" s="88">
        <v>0</v>
      </c>
      <c r="DH23" s="88">
        <v>0</v>
      </c>
    </row>
    <row r="24" spans="1:112" ht="19.5" customHeight="1">
      <c r="A24" s="104" t="s">
        <v>84</v>
      </c>
      <c r="B24" s="104" t="s">
        <v>84</v>
      </c>
      <c r="C24" s="104" t="s">
        <v>84</v>
      </c>
      <c r="D24" s="104" t="s">
        <v>305</v>
      </c>
      <c r="E24" s="88">
        <f t="shared" si="0"/>
        <v>826542.84</v>
      </c>
      <c r="F24" s="88">
        <v>826542.84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8">
        <v>826542.84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88">
        <v>0</v>
      </c>
      <c r="BS24" s="88">
        <v>0</v>
      </c>
      <c r="BT24" s="88">
        <v>0</v>
      </c>
      <c r="BU24" s="88">
        <v>0</v>
      </c>
      <c r="BV24" s="88">
        <v>0</v>
      </c>
      <c r="BW24" s="88">
        <v>0</v>
      </c>
      <c r="BX24" s="88">
        <v>0</v>
      </c>
      <c r="BY24" s="88">
        <v>0</v>
      </c>
      <c r="BZ24" s="88">
        <v>0</v>
      </c>
      <c r="CA24" s="88">
        <v>0</v>
      </c>
      <c r="CB24" s="88">
        <v>0</v>
      </c>
      <c r="CC24" s="88">
        <v>0</v>
      </c>
      <c r="CD24" s="88">
        <v>0</v>
      </c>
      <c r="CE24" s="88">
        <v>0</v>
      </c>
      <c r="CF24" s="88">
        <v>0</v>
      </c>
      <c r="CG24" s="88">
        <v>0</v>
      </c>
      <c r="CH24" s="88">
        <v>0</v>
      </c>
      <c r="CI24" s="88">
        <v>0</v>
      </c>
      <c r="CJ24" s="88">
        <v>0</v>
      </c>
      <c r="CK24" s="88">
        <v>0</v>
      </c>
      <c r="CL24" s="88">
        <v>0</v>
      </c>
      <c r="CM24" s="88">
        <v>0</v>
      </c>
      <c r="CN24" s="88">
        <v>0</v>
      </c>
      <c r="CO24" s="88">
        <v>0</v>
      </c>
      <c r="CP24" s="88">
        <v>0</v>
      </c>
      <c r="CQ24" s="88">
        <v>0</v>
      </c>
      <c r="CR24" s="88">
        <v>0</v>
      </c>
      <c r="CS24" s="88">
        <v>0</v>
      </c>
      <c r="CT24" s="88">
        <v>0</v>
      </c>
      <c r="CU24" s="88">
        <v>0</v>
      </c>
      <c r="CV24" s="88">
        <v>0</v>
      </c>
      <c r="CW24" s="88">
        <v>0</v>
      </c>
      <c r="CX24" s="88">
        <v>0</v>
      </c>
      <c r="CY24" s="88">
        <v>0</v>
      </c>
      <c r="CZ24" s="88">
        <v>0</v>
      </c>
      <c r="DA24" s="88">
        <v>0</v>
      </c>
      <c r="DB24" s="88">
        <v>0</v>
      </c>
      <c r="DC24" s="88">
        <v>0</v>
      </c>
      <c r="DD24" s="88">
        <v>0</v>
      </c>
      <c r="DE24" s="88">
        <v>0</v>
      </c>
      <c r="DF24" s="88">
        <v>0</v>
      </c>
      <c r="DG24" s="88">
        <v>0</v>
      </c>
      <c r="DH24" s="88">
        <v>0</v>
      </c>
    </row>
    <row r="25" spans="1:112" ht="19.5" customHeight="1">
      <c r="A25" s="104" t="s">
        <v>84</v>
      </c>
      <c r="B25" s="104" t="s">
        <v>84</v>
      </c>
      <c r="C25" s="104" t="s">
        <v>84</v>
      </c>
      <c r="D25" s="104" t="s">
        <v>306</v>
      </c>
      <c r="E25" s="88">
        <f t="shared" si="0"/>
        <v>826542.84</v>
      </c>
      <c r="F25" s="88">
        <v>826542.84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826542.84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88">
        <v>0</v>
      </c>
      <c r="BS25" s="88">
        <v>0</v>
      </c>
      <c r="BT25" s="88">
        <v>0</v>
      </c>
      <c r="BU25" s="88">
        <v>0</v>
      </c>
      <c r="BV25" s="88">
        <v>0</v>
      </c>
      <c r="BW25" s="88">
        <v>0</v>
      </c>
      <c r="BX25" s="88">
        <v>0</v>
      </c>
      <c r="BY25" s="88">
        <v>0</v>
      </c>
      <c r="BZ25" s="88">
        <v>0</v>
      </c>
      <c r="CA25" s="88">
        <v>0</v>
      </c>
      <c r="CB25" s="88">
        <v>0</v>
      </c>
      <c r="CC25" s="88">
        <v>0</v>
      </c>
      <c r="CD25" s="88">
        <v>0</v>
      </c>
      <c r="CE25" s="88">
        <v>0</v>
      </c>
      <c r="CF25" s="88">
        <v>0</v>
      </c>
      <c r="CG25" s="88">
        <v>0</v>
      </c>
      <c r="CH25" s="88">
        <v>0</v>
      </c>
      <c r="CI25" s="88">
        <v>0</v>
      </c>
      <c r="CJ25" s="88">
        <v>0</v>
      </c>
      <c r="CK25" s="88">
        <v>0</v>
      </c>
      <c r="CL25" s="88">
        <v>0</v>
      </c>
      <c r="CM25" s="88">
        <v>0</v>
      </c>
      <c r="CN25" s="88">
        <v>0</v>
      </c>
      <c r="CO25" s="88">
        <v>0</v>
      </c>
      <c r="CP25" s="88">
        <v>0</v>
      </c>
      <c r="CQ25" s="88">
        <v>0</v>
      </c>
      <c r="CR25" s="88">
        <v>0</v>
      </c>
      <c r="CS25" s="88">
        <v>0</v>
      </c>
      <c r="CT25" s="88">
        <v>0</v>
      </c>
      <c r="CU25" s="88">
        <v>0</v>
      </c>
      <c r="CV25" s="88">
        <v>0</v>
      </c>
      <c r="CW25" s="88">
        <v>0</v>
      </c>
      <c r="CX25" s="88">
        <v>0</v>
      </c>
      <c r="CY25" s="88">
        <v>0</v>
      </c>
      <c r="CZ25" s="88">
        <v>0</v>
      </c>
      <c r="DA25" s="88">
        <v>0</v>
      </c>
      <c r="DB25" s="88">
        <v>0</v>
      </c>
      <c r="DC25" s="88">
        <v>0</v>
      </c>
      <c r="DD25" s="88">
        <v>0</v>
      </c>
      <c r="DE25" s="88">
        <v>0</v>
      </c>
      <c r="DF25" s="88">
        <v>0</v>
      </c>
      <c r="DG25" s="88">
        <v>0</v>
      </c>
      <c r="DH25" s="88">
        <v>0</v>
      </c>
    </row>
    <row r="26" spans="1:112" ht="19.5" customHeight="1">
      <c r="A26" s="104" t="s">
        <v>109</v>
      </c>
      <c r="B26" s="104" t="s">
        <v>107</v>
      </c>
      <c r="C26" s="104" t="s">
        <v>89</v>
      </c>
      <c r="D26" s="104" t="s">
        <v>110</v>
      </c>
      <c r="E26" s="88">
        <f t="shared" si="0"/>
        <v>826542.84</v>
      </c>
      <c r="F26" s="88">
        <v>826542.84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826542.84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88">
        <v>0</v>
      </c>
      <c r="BS26" s="88">
        <v>0</v>
      </c>
      <c r="BT26" s="88">
        <v>0</v>
      </c>
      <c r="BU26" s="88">
        <v>0</v>
      </c>
      <c r="BV26" s="88">
        <v>0</v>
      </c>
      <c r="BW26" s="88">
        <v>0</v>
      </c>
      <c r="BX26" s="88">
        <v>0</v>
      </c>
      <c r="BY26" s="88">
        <v>0</v>
      </c>
      <c r="BZ26" s="88">
        <v>0</v>
      </c>
      <c r="CA26" s="88">
        <v>0</v>
      </c>
      <c r="CB26" s="88">
        <v>0</v>
      </c>
      <c r="CC26" s="88">
        <v>0</v>
      </c>
      <c r="CD26" s="88">
        <v>0</v>
      </c>
      <c r="CE26" s="88">
        <v>0</v>
      </c>
      <c r="CF26" s="88">
        <v>0</v>
      </c>
      <c r="CG26" s="88">
        <v>0</v>
      </c>
      <c r="CH26" s="88">
        <v>0</v>
      </c>
      <c r="CI26" s="88">
        <v>0</v>
      </c>
      <c r="CJ26" s="88">
        <v>0</v>
      </c>
      <c r="CK26" s="88">
        <v>0</v>
      </c>
      <c r="CL26" s="88">
        <v>0</v>
      </c>
      <c r="CM26" s="88">
        <v>0</v>
      </c>
      <c r="CN26" s="88">
        <v>0</v>
      </c>
      <c r="CO26" s="88">
        <v>0</v>
      </c>
      <c r="CP26" s="88">
        <v>0</v>
      </c>
      <c r="CQ26" s="88">
        <v>0</v>
      </c>
      <c r="CR26" s="88">
        <v>0</v>
      </c>
      <c r="CS26" s="88">
        <v>0</v>
      </c>
      <c r="CT26" s="88">
        <v>0</v>
      </c>
      <c r="CU26" s="88">
        <v>0</v>
      </c>
      <c r="CV26" s="88">
        <v>0</v>
      </c>
      <c r="CW26" s="88">
        <v>0</v>
      </c>
      <c r="CX26" s="88">
        <v>0</v>
      </c>
      <c r="CY26" s="88">
        <v>0</v>
      </c>
      <c r="CZ26" s="88">
        <v>0</v>
      </c>
      <c r="DA26" s="88">
        <v>0</v>
      </c>
      <c r="DB26" s="88">
        <v>0</v>
      </c>
      <c r="DC26" s="88">
        <v>0</v>
      </c>
      <c r="DD26" s="88">
        <v>0</v>
      </c>
      <c r="DE26" s="88">
        <v>0</v>
      </c>
      <c r="DF26" s="88">
        <v>0</v>
      </c>
      <c r="DG26" s="88">
        <v>0</v>
      </c>
      <c r="DH26" s="8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9"/>
      <c r="B1" s="49"/>
      <c r="C1" s="49"/>
      <c r="D1" s="50"/>
      <c r="E1" s="49"/>
      <c r="F1" s="49"/>
      <c r="G1" s="29" t="s">
        <v>307</v>
      </c>
    </row>
    <row r="2" spans="1:7" ht="25.5" customHeight="1">
      <c r="A2" s="25" t="s">
        <v>308</v>
      </c>
      <c r="B2" s="25"/>
      <c r="C2" s="25"/>
      <c r="D2" s="25"/>
      <c r="E2" s="25"/>
      <c r="F2" s="25"/>
      <c r="G2" s="25"/>
    </row>
    <row r="3" spans="1:7" ht="19.5" customHeight="1">
      <c r="A3" s="26" t="s">
        <v>5</v>
      </c>
      <c r="B3" s="27"/>
      <c r="C3" s="27"/>
      <c r="D3" s="27"/>
      <c r="E3" s="52"/>
      <c r="F3" s="52"/>
      <c r="G3" s="29" t="s">
        <v>6</v>
      </c>
    </row>
    <row r="4" spans="1:7" ht="19.5" customHeight="1">
      <c r="A4" s="58" t="s">
        <v>309</v>
      </c>
      <c r="B4" s="59"/>
      <c r="C4" s="59"/>
      <c r="D4" s="60"/>
      <c r="E4" s="89" t="s">
        <v>113</v>
      </c>
      <c r="F4" s="37"/>
      <c r="G4" s="37"/>
    </row>
    <row r="5" spans="1:7" ht="19.5" customHeight="1">
      <c r="A5" s="30" t="s">
        <v>68</v>
      </c>
      <c r="B5" s="32"/>
      <c r="C5" s="90" t="s">
        <v>69</v>
      </c>
      <c r="D5" s="91" t="s">
        <v>214</v>
      </c>
      <c r="E5" s="37" t="s">
        <v>60</v>
      </c>
      <c r="F5" s="34" t="s">
        <v>310</v>
      </c>
      <c r="G5" s="92" t="s">
        <v>311</v>
      </c>
    </row>
    <row r="6" spans="1:7" ht="33.75" customHeight="1">
      <c r="A6" s="39" t="s">
        <v>81</v>
      </c>
      <c r="B6" s="40" t="s">
        <v>82</v>
      </c>
      <c r="C6" s="93"/>
      <c r="D6" s="94"/>
      <c r="E6" s="43"/>
      <c r="F6" s="44"/>
      <c r="G6" s="81"/>
    </row>
    <row r="7" spans="1:7" ht="19.5" customHeight="1">
      <c r="A7" s="45" t="s">
        <v>84</v>
      </c>
      <c r="B7" s="86" t="s">
        <v>84</v>
      </c>
      <c r="C7" s="95" t="s">
        <v>84</v>
      </c>
      <c r="D7" s="45" t="s">
        <v>60</v>
      </c>
      <c r="E7" s="96">
        <v>10783253.48</v>
      </c>
      <c r="F7" s="97">
        <v>8846013.48</v>
      </c>
      <c r="G7" s="88">
        <v>1937240</v>
      </c>
    </row>
    <row r="8" spans="1:7" ht="19.5" customHeight="1">
      <c r="A8" s="45" t="s">
        <v>84</v>
      </c>
      <c r="B8" s="86" t="s">
        <v>84</v>
      </c>
      <c r="C8" s="95" t="s">
        <v>84</v>
      </c>
      <c r="D8" s="45" t="s">
        <v>0</v>
      </c>
      <c r="E8" s="96">
        <v>10783253.48</v>
      </c>
      <c r="F8" s="97">
        <v>8846013.48</v>
      </c>
      <c r="G8" s="88">
        <v>1937240</v>
      </c>
    </row>
    <row r="9" spans="1:7" ht="19.5" customHeight="1">
      <c r="A9" s="45" t="s">
        <v>84</v>
      </c>
      <c r="B9" s="86" t="s">
        <v>84</v>
      </c>
      <c r="C9" s="95" t="s">
        <v>85</v>
      </c>
      <c r="D9" s="45" t="s">
        <v>86</v>
      </c>
      <c r="E9" s="96">
        <v>10783253.48</v>
      </c>
      <c r="F9" s="97">
        <v>8846013.48</v>
      </c>
      <c r="G9" s="88">
        <v>1937240</v>
      </c>
    </row>
    <row r="10" spans="1:7" ht="19.5" customHeight="1">
      <c r="A10" s="45" t="s">
        <v>312</v>
      </c>
      <c r="B10" s="86" t="s">
        <v>84</v>
      </c>
      <c r="C10" s="95" t="s">
        <v>84</v>
      </c>
      <c r="D10" s="45" t="s">
        <v>313</v>
      </c>
      <c r="E10" s="96">
        <v>8451381.48</v>
      </c>
      <c r="F10" s="97">
        <v>8451381.48</v>
      </c>
      <c r="G10" s="88">
        <v>0</v>
      </c>
    </row>
    <row r="11" spans="1:7" ht="19.5" customHeight="1">
      <c r="A11" s="45" t="s">
        <v>314</v>
      </c>
      <c r="B11" s="86" t="s">
        <v>89</v>
      </c>
      <c r="C11" s="95" t="s">
        <v>90</v>
      </c>
      <c r="D11" s="45" t="s">
        <v>315</v>
      </c>
      <c r="E11" s="96">
        <v>2742780</v>
      </c>
      <c r="F11" s="97">
        <v>2742780</v>
      </c>
      <c r="G11" s="88">
        <v>0</v>
      </c>
    </row>
    <row r="12" spans="1:7" ht="19.5" customHeight="1">
      <c r="A12" s="45" t="s">
        <v>314</v>
      </c>
      <c r="B12" s="86" t="s">
        <v>107</v>
      </c>
      <c r="C12" s="95" t="s">
        <v>90</v>
      </c>
      <c r="D12" s="45" t="s">
        <v>316</v>
      </c>
      <c r="E12" s="96">
        <v>1335816</v>
      </c>
      <c r="F12" s="97">
        <v>1335816</v>
      </c>
      <c r="G12" s="88">
        <v>0</v>
      </c>
    </row>
    <row r="13" spans="1:7" ht="19.5" customHeight="1">
      <c r="A13" s="45" t="s">
        <v>314</v>
      </c>
      <c r="B13" s="86" t="s">
        <v>176</v>
      </c>
      <c r="C13" s="95" t="s">
        <v>90</v>
      </c>
      <c r="D13" s="45" t="s">
        <v>317</v>
      </c>
      <c r="E13" s="96">
        <v>159529</v>
      </c>
      <c r="F13" s="97">
        <v>159529</v>
      </c>
      <c r="G13" s="88">
        <v>0</v>
      </c>
    </row>
    <row r="14" spans="1:7" ht="19.5" customHeight="1">
      <c r="A14" s="45" t="s">
        <v>314</v>
      </c>
      <c r="B14" s="86" t="s">
        <v>318</v>
      </c>
      <c r="C14" s="95" t="s">
        <v>90</v>
      </c>
      <c r="D14" s="45" t="s">
        <v>319</v>
      </c>
      <c r="E14" s="96">
        <v>669412.32</v>
      </c>
      <c r="F14" s="97">
        <v>669412.32</v>
      </c>
      <c r="G14" s="88">
        <v>0</v>
      </c>
    </row>
    <row r="15" spans="1:7" ht="19.5" customHeight="1">
      <c r="A15" s="45" t="s">
        <v>314</v>
      </c>
      <c r="B15" s="86" t="s">
        <v>188</v>
      </c>
      <c r="C15" s="95" t="s">
        <v>90</v>
      </c>
      <c r="D15" s="45" t="s">
        <v>320</v>
      </c>
      <c r="E15" s="96">
        <v>787766.4</v>
      </c>
      <c r="F15" s="97">
        <v>787766.4</v>
      </c>
      <c r="G15" s="88">
        <v>0</v>
      </c>
    </row>
    <row r="16" spans="1:7" ht="19.5" customHeight="1">
      <c r="A16" s="45" t="s">
        <v>314</v>
      </c>
      <c r="B16" s="86" t="s">
        <v>321</v>
      </c>
      <c r="C16" s="95" t="s">
        <v>90</v>
      </c>
      <c r="D16" s="45" t="s">
        <v>322</v>
      </c>
      <c r="E16" s="96">
        <v>405288</v>
      </c>
      <c r="F16" s="97">
        <v>405288</v>
      </c>
      <c r="G16" s="88">
        <v>0</v>
      </c>
    </row>
    <row r="17" spans="1:7" ht="19.5" customHeight="1">
      <c r="A17" s="45" t="s">
        <v>314</v>
      </c>
      <c r="B17" s="86" t="s">
        <v>92</v>
      </c>
      <c r="C17" s="95" t="s">
        <v>90</v>
      </c>
      <c r="D17" s="45" t="s">
        <v>323</v>
      </c>
      <c r="E17" s="96">
        <v>64246.92</v>
      </c>
      <c r="F17" s="97">
        <v>64246.92</v>
      </c>
      <c r="G17" s="88">
        <v>0</v>
      </c>
    </row>
    <row r="18" spans="1:7" ht="19.5" customHeight="1">
      <c r="A18" s="45" t="s">
        <v>314</v>
      </c>
      <c r="B18" s="86" t="s">
        <v>324</v>
      </c>
      <c r="C18" s="95" t="s">
        <v>90</v>
      </c>
      <c r="D18" s="45" t="s">
        <v>177</v>
      </c>
      <c r="E18" s="96">
        <v>826542.84</v>
      </c>
      <c r="F18" s="97">
        <v>826542.84</v>
      </c>
      <c r="G18" s="88">
        <v>0</v>
      </c>
    </row>
    <row r="19" spans="1:7" ht="19.5" customHeight="1">
      <c r="A19" s="45" t="s">
        <v>314</v>
      </c>
      <c r="B19" s="86" t="s">
        <v>98</v>
      </c>
      <c r="C19" s="95" t="s">
        <v>90</v>
      </c>
      <c r="D19" s="45" t="s">
        <v>178</v>
      </c>
      <c r="E19" s="96">
        <v>1460000</v>
      </c>
      <c r="F19" s="97">
        <v>1460000</v>
      </c>
      <c r="G19" s="88">
        <v>0</v>
      </c>
    </row>
    <row r="20" spans="1:7" ht="19.5" customHeight="1">
      <c r="A20" s="45" t="s">
        <v>325</v>
      </c>
      <c r="B20" s="86" t="s">
        <v>84</v>
      </c>
      <c r="C20" s="95" t="s">
        <v>84</v>
      </c>
      <c r="D20" s="45" t="s">
        <v>326</v>
      </c>
      <c r="E20" s="96">
        <v>1937240</v>
      </c>
      <c r="F20" s="97">
        <v>0</v>
      </c>
      <c r="G20" s="88">
        <v>1937240</v>
      </c>
    </row>
    <row r="21" spans="1:7" ht="19.5" customHeight="1">
      <c r="A21" s="45" t="s">
        <v>327</v>
      </c>
      <c r="B21" s="86" t="s">
        <v>89</v>
      </c>
      <c r="C21" s="95" t="s">
        <v>90</v>
      </c>
      <c r="D21" s="45" t="s">
        <v>328</v>
      </c>
      <c r="E21" s="96">
        <v>160000</v>
      </c>
      <c r="F21" s="97">
        <v>0</v>
      </c>
      <c r="G21" s="88">
        <v>160000</v>
      </c>
    </row>
    <row r="22" spans="1:7" ht="19.5" customHeight="1">
      <c r="A22" s="45" t="s">
        <v>327</v>
      </c>
      <c r="B22" s="86" t="s">
        <v>107</v>
      </c>
      <c r="C22" s="95" t="s">
        <v>90</v>
      </c>
      <c r="D22" s="45" t="s">
        <v>329</v>
      </c>
      <c r="E22" s="96">
        <v>125000</v>
      </c>
      <c r="F22" s="97">
        <v>0</v>
      </c>
      <c r="G22" s="88">
        <v>125000</v>
      </c>
    </row>
    <row r="23" spans="1:7" ht="19.5" customHeight="1">
      <c r="A23" s="45" t="s">
        <v>327</v>
      </c>
      <c r="B23" s="86" t="s">
        <v>330</v>
      </c>
      <c r="C23" s="95" t="s">
        <v>90</v>
      </c>
      <c r="D23" s="45" t="s">
        <v>331</v>
      </c>
      <c r="E23" s="96">
        <v>1000</v>
      </c>
      <c r="F23" s="97">
        <v>0</v>
      </c>
      <c r="G23" s="88">
        <v>1000</v>
      </c>
    </row>
    <row r="24" spans="1:7" ht="19.5" customHeight="1">
      <c r="A24" s="45" t="s">
        <v>327</v>
      </c>
      <c r="B24" s="86" t="s">
        <v>101</v>
      </c>
      <c r="C24" s="95" t="s">
        <v>90</v>
      </c>
      <c r="D24" s="45" t="s">
        <v>332</v>
      </c>
      <c r="E24" s="96">
        <v>11500</v>
      </c>
      <c r="F24" s="97">
        <v>0</v>
      </c>
      <c r="G24" s="88">
        <v>11500</v>
      </c>
    </row>
    <row r="25" spans="1:7" ht="19.5" customHeight="1">
      <c r="A25" s="45" t="s">
        <v>327</v>
      </c>
      <c r="B25" s="86" t="s">
        <v>186</v>
      </c>
      <c r="C25" s="95" t="s">
        <v>90</v>
      </c>
      <c r="D25" s="45" t="s">
        <v>333</v>
      </c>
      <c r="E25" s="96">
        <v>60000</v>
      </c>
      <c r="F25" s="97">
        <v>0</v>
      </c>
      <c r="G25" s="88">
        <v>60000</v>
      </c>
    </row>
    <row r="26" spans="1:7" ht="19.5" customHeight="1">
      <c r="A26" s="45" t="s">
        <v>327</v>
      </c>
      <c r="B26" s="86" t="s">
        <v>318</v>
      </c>
      <c r="C26" s="95" t="s">
        <v>90</v>
      </c>
      <c r="D26" s="45" t="s">
        <v>334</v>
      </c>
      <c r="E26" s="96">
        <v>20000</v>
      </c>
      <c r="F26" s="97">
        <v>0</v>
      </c>
      <c r="G26" s="88">
        <v>20000</v>
      </c>
    </row>
    <row r="27" spans="1:7" ht="19.5" customHeight="1">
      <c r="A27" s="45" t="s">
        <v>327</v>
      </c>
      <c r="B27" s="86" t="s">
        <v>190</v>
      </c>
      <c r="C27" s="95" t="s">
        <v>90</v>
      </c>
      <c r="D27" s="45" t="s">
        <v>335</v>
      </c>
      <c r="E27" s="96">
        <v>70000</v>
      </c>
      <c r="F27" s="97">
        <v>0</v>
      </c>
      <c r="G27" s="88">
        <v>70000</v>
      </c>
    </row>
    <row r="28" spans="1:7" ht="19.5" customHeight="1">
      <c r="A28" s="45" t="s">
        <v>327</v>
      </c>
      <c r="B28" s="86" t="s">
        <v>105</v>
      </c>
      <c r="C28" s="95" t="s">
        <v>90</v>
      </c>
      <c r="D28" s="45" t="s">
        <v>336</v>
      </c>
      <c r="E28" s="96">
        <v>346000</v>
      </c>
      <c r="F28" s="97">
        <v>0</v>
      </c>
      <c r="G28" s="88">
        <v>346000</v>
      </c>
    </row>
    <row r="29" spans="1:7" ht="19.5" customHeight="1">
      <c r="A29" s="45" t="s">
        <v>327</v>
      </c>
      <c r="B29" s="86" t="s">
        <v>324</v>
      </c>
      <c r="C29" s="95" t="s">
        <v>90</v>
      </c>
      <c r="D29" s="45" t="s">
        <v>337</v>
      </c>
      <c r="E29" s="96">
        <v>150000</v>
      </c>
      <c r="F29" s="97">
        <v>0</v>
      </c>
      <c r="G29" s="88">
        <v>150000</v>
      </c>
    </row>
    <row r="30" spans="1:7" ht="19.5" customHeight="1">
      <c r="A30" s="45" t="s">
        <v>327</v>
      </c>
      <c r="B30" s="86" t="s">
        <v>338</v>
      </c>
      <c r="C30" s="95" t="s">
        <v>90</v>
      </c>
      <c r="D30" s="45" t="s">
        <v>183</v>
      </c>
      <c r="E30" s="96">
        <v>80000</v>
      </c>
      <c r="F30" s="97">
        <v>0</v>
      </c>
      <c r="G30" s="88">
        <v>80000</v>
      </c>
    </row>
    <row r="31" spans="1:7" ht="19.5" customHeight="1">
      <c r="A31" s="45" t="s">
        <v>327</v>
      </c>
      <c r="B31" s="86" t="s">
        <v>94</v>
      </c>
      <c r="C31" s="95" t="s">
        <v>90</v>
      </c>
      <c r="D31" s="45" t="s">
        <v>184</v>
      </c>
      <c r="E31" s="96">
        <v>94500</v>
      </c>
      <c r="F31" s="97">
        <v>0</v>
      </c>
      <c r="G31" s="88">
        <v>94500</v>
      </c>
    </row>
    <row r="32" spans="1:7" ht="19.5" customHeight="1">
      <c r="A32" s="45" t="s">
        <v>327</v>
      </c>
      <c r="B32" s="86" t="s">
        <v>339</v>
      </c>
      <c r="C32" s="95" t="s">
        <v>90</v>
      </c>
      <c r="D32" s="45" t="s">
        <v>187</v>
      </c>
      <c r="E32" s="96">
        <v>39000</v>
      </c>
      <c r="F32" s="97">
        <v>0</v>
      </c>
      <c r="G32" s="88">
        <v>39000</v>
      </c>
    </row>
    <row r="33" spans="1:7" ht="19.5" customHeight="1">
      <c r="A33" s="45" t="s">
        <v>327</v>
      </c>
      <c r="B33" s="86" t="s">
        <v>340</v>
      </c>
      <c r="C33" s="95" t="s">
        <v>90</v>
      </c>
      <c r="D33" s="45" t="s">
        <v>341</v>
      </c>
      <c r="E33" s="96">
        <v>106000</v>
      </c>
      <c r="F33" s="97">
        <v>0</v>
      </c>
      <c r="G33" s="88">
        <v>106000</v>
      </c>
    </row>
    <row r="34" spans="1:7" ht="19.5" customHeight="1">
      <c r="A34" s="45" t="s">
        <v>327</v>
      </c>
      <c r="B34" s="86" t="s">
        <v>342</v>
      </c>
      <c r="C34" s="95" t="s">
        <v>90</v>
      </c>
      <c r="D34" s="45" t="s">
        <v>343</v>
      </c>
      <c r="E34" s="96">
        <v>95000</v>
      </c>
      <c r="F34" s="97">
        <v>0</v>
      </c>
      <c r="G34" s="88">
        <v>95000</v>
      </c>
    </row>
    <row r="35" spans="1:7" ht="19.5" customHeight="1">
      <c r="A35" s="45" t="s">
        <v>327</v>
      </c>
      <c r="B35" s="86" t="s">
        <v>344</v>
      </c>
      <c r="C35" s="95" t="s">
        <v>90</v>
      </c>
      <c r="D35" s="45" t="s">
        <v>189</v>
      </c>
      <c r="E35" s="96">
        <v>79000</v>
      </c>
      <c r="F35" s="97">
        <v>0</v>
      </c>
      <c r="G35" s="88">
        <v>79000</v>
      </c>
    </row>
    <row r="36" spans="1:7" ht="19.5" customHeight="1">
      <c r="A36" s="45" t="s">
        <v>327</v>
      </c>
      <c r="B36" s="86" t="s">
        <v>345</v>
      </c>
      <c r="C36" s="95" t="s">
        <v>90</v>
      </c>
      <c r="D36" s="45" t="s">
        <v>346</v>
      </c>
      <c r="E36" s="96">
        <v>500240</v>
      </c>
      <c r="F36" s="97">
        <v>0</v>
      </c>
      <c r="G36" s="88">
        <v>500240</v>
      </c>
    </row>
    <row r="37" spans="1:7" ht="19.5" customHeight="1">
      <c r="A37" s="45" t="s">
        <v>347</v>
      </c>
      <c r="B37" s="86" t="s">
        <v>84</v>
      </c>
      <c r="C37" s="95" t="s">
        <v>84</v>
      </c>
      <c r="D37" s="45" t="s">
        <v>348</v>
      </c>
      <c r="E37" s="96">
        <v>394632</v>
      </c>
      <c r="F37" s="97">
        <v>394632</v>
      </c>
      <c r="G37" s="88">
        <v>0</v>
      </c>
    </row>
    <row r="38" spans="1:7" ht="19.5" customHeight="1">
      <c r="A38" s="45" t="s">
        <v>349</v>
      </c>
      <c r="B38" s="86" t="s">
        <v>101</v>
      </c>
      <c r="C38" s="95" t="s">
        <v>90</v>
      </c>
      <c r="D38" s="45" t="s">
        <v>350</v>
      </c>
      <c r="E38" s="96">
        <v>391152</v>
      </c>
      <c r="F38" s="97">
        <v>391152</v>
      </c>
      <c r="G38" s="88">
        <v>0</v>
      </c>
    </row>
    <row r="39" spans="1:7" ht="19.5" customHeight="1">
      <c r="A39" s="45" t="s">
        <v>349</v>
      </c>
      <c r="B39" s="86" t="s">
        <v>190</v>
      </c>
      <c r="C39" s="95" t="s">
        <v>90</v>
      </c>
      <c r="D39" s="45" t="s">
        <v>351</v>
      </c>
      <c r="E39" s="96">
        <v>3480</v>
      </c>
      <c r="F39" s="97">
        <v>3480</v>
      </c>
      <c r="G39" s="8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22"/>
      <c r="B1" s="23"/>
      <c r="C1" s="23"/>
      <c r="D1" s="23"/>
      <c r="E1" s="23"/>
      <c r="F1" s="24" t="s">
        <v>352</v>
      </c>
    </row>
    <row r="2" spans="1:6" ht="19.5" customHeight="1">
      <c r="A2" s="25" t="s">
        <v>353</v>
      </c>
      <c r="B2" s="25"/>
      <c r="C2" s="25"/>
      <c r="D2" s="25"/>
      <c r="E2" s="25"/>
      <c r="F2" s="25"/>
    </row>
    <row r="3" spans="1:6" ht="19.5" customHeight="1">
      <c r="A3" s="26" t="s">
        <v>5</v>
      </c>
      <c r="B3" s="27"/>
      <c r="C3" s="27"/>
      <c r="D3" s="83"/>
      <c r="E3" s="83"/>
      <c r="F3" s="29" t="s">
        <v>6</v>
      </c>
    </row>
    <row r="4" spans="1:6" ht="19.5" customHeight="1">
      <c r="A4" s="30" t="s">
        <v>68</v>
      </c>
      <c r="B4" s="31"/>
      <c r="C4" s="32"/>
      <c r="D4" s="84" t="s">
        <v>69</v>
      </c>
      <c r="E4" s="53" t="s">
        <v>354</v>
      </c>
      <c r="F4" s="34" t="s">
        <v>74</v>
      </c>
    </row>
    <row r="5" spans="1:6" ht="19.5" customHeight="1">
      <c r="A5" s="38" t="s">
        <v>81</v>
      </c>
      <c r="B5" s="39" t="s">
        <v>82</v>
      </c>
      <c r="C5" s="40" t="s">
        <v>83</v>
      </c>
      <c r="D5" s="85"/>
      <c r="E5" s="53"/>
      <c r="F5" s="54"/>
    </row>
    <row r="6" spans="1:6" ht="19.5" customHeight="1">
      <c r="A6" s="86" t="s">
        <v>84</v>
      </c>
      <c r="B6" s="86" t="s">
        <v>84</v>
      </c>
      <c r="C6" s="86" t="s">
        <v>84</v>
      </c>
      <c r="D6" s="87" t="s">
        <v>84</v>
      </c>
      <c r="E6" s="87" t="s">
        <v>60</v>
      </c>
      <c r="F6" s="88">
        <v>310000</v>
      </c>
    </row>
    <row r="7" spans="1:6" ht="19.5" customHeight="1">
      <c r="A7" s="86" t="s">
        <v>84</v>
      </c>
      <c r="B7" s="86" t="s">
        <v>84</v>
      </c>
      <c r="C7" s="86" t="s">
        <v>84</v>
      </c>
      <c r="D7" s="87" t="s">
        <v>84</v>
      </c>
      <c r="E7" s="87" t="s">
        <v>0</v>
      </c>
      <c r="F7" s="88">
        <v>310000</v>
      </c>
    </row>
    <row r="8" spans="1:6" ht="19.5" customHeight="1">
      <c r="A8" s="86" t="s">
        <v>84</v>
      </c>
      <c r="B8" s="86" t="s">
        <v>84</v>
      </c>
      <c r="C8" s="86" t="s">
        <v>84</v>
      </c>
      <c r="D8" s="87" t="s">
        <v>85</v>
      </c>
      <c r="E8" s="87" t="s">
        <v>86</v>
      </c>
      <c r="F8" s="88">
        <v>310000</v>
      </c>
    </row>
    <row r="9" spans="1:6" ht="19.5" customHeight="1">
      <c r="A9" s="86" t="s">
        <v>84</v>
      </c>
      <c r="B9" s="86" t="s">
        <v>84</v>
      </c>
      <c r="C9" s="86" t="s">
        <v>84</v>
      </c>
      <c r="D9" s="87" t="s">
        <v>84</v>
      </c>
      <c r="E9" s="87" t="s">
        <v>93</v>
      </c>
      <c r="F9" s="88">
        <v>150000</v>
      </c>
    </row>
    <row r="10" spans="1:6" ht="19.5" customHeight="1">
      <c r="A10" s="86" t="s">
        <v>87</v>
      </c>
      <c r="B10" s="86" t="s">
        <v>88</v>
      </c>
      <c r="C10" s="86" t="s">
        <v>92</v>
      </c>
      <c r="D10" s="87" t="s">
        <v>90</v>
      </c>
      <c r="E10" s="87" t="s">
        <v>355</v>
      </c>
      <c r="F10" s="88">
        <v>150000</v>
      </c>
    </row>
    <row r="11" spans="1:6" ht="19.5" customHeight="1">
      <c r="A11" s="86" t="s">
        <v>84</v>
      </c>
      <c r="B11" s="86" t="s">
        <v>84</v>
      </c>
      <c r="C11" s="86" t="s">
        <v>84</v>
      </c>
      <c r="D11" s="87" t="s">
        <v>84</v>
      </c>
      <c r="E11" s="87" t="s">
        <v>95</v>
      </c>
      <c r="F11" s="88">
        <v>90000</v>
      </c>
    </row>
    <row r="12" spans="1:6" ht="19.5" customHeight="1">
      <c r="A12" s="86" t="s">
        <v>87</v>
      </c>
      <c r="B12" s="86" t="s">
        <v>88</v>
      </c>
      <c r="C12" s="86" t="s">
        <v>94</v>
      </c>
      <c r="D12" s="87" t="s">
        <v>90</v>
      </c>
      <c r="E12" s="87" t="s">
        <v>356</v>
      </c>
      <c r="F12" s="88">
        <v>80000</v>
      </c>
    </row>
    <row r="13" spans="1:6" ht="19.5" customHeight="1">
      <c r="A13" s="86" t="s">
        <v>87</v>
      </c>
      <c r="B13" s="86" t="s">
        <v>88</v>
      </c>
      <c r="C13" s="86" t="s">
        <v>94</v>
      </c>
      <c r="D13" s="87" t="s">
        <v>90</v>
      </c>
      <c r="E13" s="87" t="s">
        <v>357</v>
      </c>
      <c r="F13" s="88">
        <v>10000</v>
      </c>
    </row>
    <row r="14" spans="1:6" ht="19.5" customHeight="1">
      <c r="A14" s="86" t="s">
        <v>84</v>
      </c>
      <c r="B14" s="86" t="s">
        <v>84</v>
      </c>
      <c r="C14" s="86" t="s">
        <v>84</v>
      </c>
      <c r="D14" s="87" t="s">
        <v>84</v>
      </c>
      <c r="E14" s="87" t="s">
        <v>99</v>
      </c>
      <c r="F14" s="88">
        <v>70000</v>
      </c>
    </row>
    <row r="15" spans="1:6" ht="19.5" customHeight="1">
      <c r="A15" s="86" t="s">
        <v>87</v>
      </c>
      <c r="B15" s="86" t="s">
        <v>88</v>
      </c>
      <c r="C15" s="86" t="s">
        <v>98</v>
      </c>
      <c r="D15" s="87" t="s">
        <v>90</v>
      </c>
      <c r="E15" s="87" t="s">
        <v>358</v>
      </c>
      <c r="F15" s="88">
        <v>50000</v>
      </c>
    </row>
    <row r="16" spans="1:6" ht="19.5" customHeight="1">
      <c r="A16" s="86" t="s">
        <v>87</v>
      </c>
      <c r="B16" s="86" t="s">
        <v>88</v>
      </c>
      <c r="C16" s="86" t="s">
        <v>98</v>
      </c>
      <c r="D16" s="87" t="s">
        <v>90</v>
      </c>
      <c r="E16" s="87" t="s">
        <v>359</v>
      </c>
      <c r="F16" s="88">
        <v>20000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86199</cp:lastModifiedBy>
  <dcterms:created xsi:type="dcterms:W3CDTF">2021-05-11T06:41:49Z</dcterms:created>
  <dcterms:modified xsi:type="dcterms:W3CDTF">2022-09-25T01:24:30Z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6F47B197784E4F78AD136FCC84075580</vt:lpwstr>
  </property>
  <property fmtid="{D5CDD505-2E9C-101B-9397-08002B2CF9AE}" pid="4" name="KSOProductBuildV">
    <vt:lpwstr>2052-11.1.0.12358</vt:lpwstr>
  </property>
</Properties>
</file>