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'2-1'!$A$1:$AI$16</definedName>
    <definedName name="_xlnm.Print_Area" localSheetId="6">'3'!$A$1:$DH$21</definedName>
    <definedName name="_xlnm.Print_Area" localSheetId="7">'3-1'!$A$1:$G$22</definedName>
    <definedName name="_xlnm.Print_Area" localSheetId="8">'3-2'!$A$1:$F$11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3">'6-1'!$1:$6</definedName>
  </definedNames>
  <calcPr fullCalcOnLoad="1"/>
</workbook>
</file>

<file path=xl/sharedStrings.xml><?xml version="1.0" encoding="utf-8"?>
<sst xmlns="http://schemas.openxmlformats.org/spreadsheetml/2006/main" count="1103" uniqueCount="387">
  <si>
    <t>区人民医院</t>
  </si>
  <si>
    <t>2021年部门预算</t>
  </si>
  <si>
    <t>报送日期：     年   月   日</t>
  </si>
  <si>
    <t>表1</t>
  </si>
  <si>
    <t>部门收支总表</t>
  </si>
  <si>
    <t>单位名称：区人民医院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</si>
  <si>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</si>
  <si>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</si>
  <si>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</si>
  <si>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</si>
  <si>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</si>
  <si>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</si>
  <si>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</si>
  <si>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</si>
  <si>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</si>
  <si>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</si>
  <si>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</si>
  <si>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</si>
  <si>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</si>
  <si>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</si>
  <si>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</si>
  <si>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</si>
  <si>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</si>
  <si>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</si>
  <si>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</si>
  <si>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</si>
  <si>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</si>
  <si>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</si>
  <si>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</si>
  <si>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</si>
  <si>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</si>
  <si>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</si>
  <si>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</si>
  <si>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</si>
  <si>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</si>
  <si>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</si>
  <si>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</si>
  <si>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</si>
  <si>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</si>
  <si>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</si>
  <si>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</si>
  <si>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</si>
  <si>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</si>
  <si>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</si>
  <si>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</si>
  <si>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</si>
  <si>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</si>
  <si>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总计( 抗疫特别国债安排的支出)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</si>
  <si>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</si>
  <si>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</si>
  <si>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</si>
  <si>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</si>
  <si>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</si>
  <si>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</si>
  <si>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</si>
  <si>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</si>
  <si>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</si>
  <si>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</si>
  <si>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</si>
  <si>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</si>
  <si>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</si>
  <si>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</si>
  <si>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</si>
  <si>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</si>
  <si>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</si>
  <si>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</si>
  <si>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</si>
  <si>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</si>
  <si>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</si>
  <si>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</si>
  <si>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</si>
  <si>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</si>
  <si>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</si>
  <si>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</si>
  <si>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</si>
  <si>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</si>
  <si>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</si>
  <si>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</si>
  <si>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</si>
  <si>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</si>
  <si>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</si>
  <si>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</si>
  <si>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</si>
  <si>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</si>
  <si>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</si>
  <si>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413401</t>
  </si>
  <si>
    <t xml:space="preserve">  区人民医院</t>
  </si>
  <si>
    <t>208</t>
  </si>
  <si>
    <t>05</t>
  </si>
  <si>
    <t xml:space="preserve">  413401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</si>
  <si>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</si>
  <si>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</si>
  <si>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</si>
  <si>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</si>
  <si>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</si>
  <si>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</si>
  <si>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02</t>
  </si>
  <si>
    <t>01</t>
  </si>
  <si>
    <t xml:space="preserve">    综合医院</t>
  </si>
  <si>
    <t>11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</si>
  <si>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</si>
  <si>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</si>
  <si>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</si>
  <si>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</si>
  <si>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</si>
  <si>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</si>
  <si>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</si>
  <si>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</si>
  <si>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</si>
  <si>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</si>
  <si>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</si>
  <si>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</si>
  <si>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</si>
  <si>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</si>
  <si>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</si>
  <si>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</si>
  <si>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</si>
  <si>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</si>
  <si>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</si>
  <si>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</si>
  <si>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</si>
  <si>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</si>
  <si>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</si>
  <si>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</si>
  <si>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</si>
  <si>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</si>
  <si>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</si>
  <si>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</si>
  <si>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</si>
  <si>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</si>
  <si>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</si>
  <si>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</si>
  <si>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</si>
  <si>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</si>
  <si>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</si>
  <si>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</si>
  <si>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</si>
  <si>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</si>
  <si>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</si>
  <si>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</si>
  <si>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</si>
  <si>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</si>
  <si>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</si>
  <si>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</si>
  <si>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</si>
  <si>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</si>
  <si>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</si>
  <si>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</si>
  <si>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</si>
  <si>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</si>
  <si>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</si>
  <si>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</si>
  <si>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</si>
  <si>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</si>
  <si>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</si>
  <si>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</si>
  <si>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</si>
  <si>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</si>
  <si>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</si>
  <si>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</si>
  <si>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</si>
  <si>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</si>
  <si>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</si>
  <si>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</si>
  <si>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</si>
  <si>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</si>
  <si>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</si>
  <si>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</si>
  <si>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506</t>
  </si>
  <si>
    <t xml:space="preserve">    对事业单位资本性补助（政府预算）</t>
  </si>
  <si>
    <t xml:space="preserve">  506</t>
  </si>
  <si>
    <t xml:space="preserve">      资本性支出（一）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</si>
  <si>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</si>
  <si>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</si>
  <si>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</si>
  <si>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</si>
  <si>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</si>
  <si>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</si>
  <si>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</si>
  <si>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</si>
  <si>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</si>
  <si>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</si>
  <si>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</si>
  <si>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</si>
  <si>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</si>
  <si>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</si>
  <si>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</si>
  <si>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</si>
  <si>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</si>
  <si>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</si>
  <si>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</si>
  <si>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</si>
  <si>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</si>
  <si>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</si>
  <si>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</si>
  <si>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</si>
  <si>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</si>
  <si>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</si>
  <si>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</si>
  <si>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</si>
  <si>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</si>
  <si>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</si>
  <si>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</si>
  <si>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</si>
  <si>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</si>
  <si>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</si>
  <si>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</si>
  <si>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</si>
  <si>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</si>
  <si>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</si>
  <si>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</si>
  <si>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</si>
  <si>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</si>
  <si>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</si>
  <si>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</si>
  <si>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</si>
  <si>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</si>
  <si>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</si>
  <si>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</si>
  <si>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</si>
  <si>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</si>
  <si>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</si>
  <si>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</si>
  <si>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</si>
  <si>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</si>
  <si>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</si>
  <si>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</si>
  <si>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</si>
  <si>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</si>
  <si>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</si>
  <si>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</si>
  <si>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</si>
  <si>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</si>
  <si>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</si>
  <si>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</si>
  <si>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</si>
  <si>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</si>
  <si>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</si>
  <si>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</si>
  <si>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</si>
  <si>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</si>
  <si>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</si>
  <si>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</si>
  <si>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</si>
  <si>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</si>
  <si>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</si>
  <si>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</si>
  <si>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</si>
  <si>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</si>
  <si>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</si>
  <si>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</si>
  <si>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</si>
  <si>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</si>
  <si>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</si>
  <si>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</si>
  <si>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</si>
  <si>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</si>
  <si>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</si>
  <si>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</si>
  <si>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</si>
  <si>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</si>
  <si>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</si>
  <si>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</si>
  <si>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</si>
  <si>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</si>
  <si>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</si>
  <si>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</si>
  <si>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</si>
  <si>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</si>
  <si>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</si>
  <si>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</si>
  <si>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</si>
  <si>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</si>
  <si>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</si>
  <si>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</si>
  <si>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</si>
  <si>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</si>
  <si>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</si>
  <si>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</si>
  <si>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</si>
  <si>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</si>
  <si>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</si>
  <si>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</si>
  <si>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</si>
  <si>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</si>
  <si>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</si>
  <si>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</si>
  <si>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</si>
  <si>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</si>
  <si>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</si>
  <si>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</si>
  <si>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</si>
  <si>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</si>
  <si>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</si>
  <si>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</si>
  <si>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</si>
  <si>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</si>
  <si>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</si>
  <si>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</si>
  <si>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</si>
  <si>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</si>
  <si>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</si>
  <si>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</si>
  <si>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</si>
  <si>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</si>
  <si>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</si>
  <si>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</si>
  <si>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</si>
  <si>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</si>
  <si>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</si>
  <si>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</si>
  <si>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2021年争取项目资金工作经费</t>
  </si>
  <si>
    <t xml:space="preserve">      区人民医院债务化解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</si>
  <si>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</si>
  <si>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</si>
  <si>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</si>
  <si>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</si>
  <si>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</si>
  <si>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</si>
  <si>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</si>
  <si>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</si>
  <si>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</si>
  <si>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表4</t>
  </si>
  <si>
    <t>政府性基金支出预算表</t>
  </si>
  <si>
    <t>本年政府性基金预算支出</t>
  </si>
  <si>
    <t>表4-1</t>
  </si>
  <si>
    <t>政府性基金“三公”经费支出表</t>
  </si>
  <si>
    <t>备注</t>
  </si>
  <si>
    <t>2021年本单位未在政府性基金预算拨款安排“三公”经费支出。</t>
  </si>
  <si>
    <t>表5</t>
  </si>
  <si>
    <t>国有资本经营预算支出表</t>
  </si>
  <si>
    <t>本年国有资本经营预算支出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</si>
  <si>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</si>
  <si>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</si>
  <si>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</si>
  <si>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</si>
  <si>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</si>
  <si>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</si>
  <si>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</si>
  <si>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</si>
  <si>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</si>
  <si>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</si>
  <si>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</si>
  <si>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</si>
  <si>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</si>
  <si>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</si>
  <si>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</si>
  <si>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2021年争取项目资金工作经费</t>
  </si>
  <si>
    <t>引进1-2个用于医院服务能力提升项目，优化医院医疗技术水平。</t>
  </si>
  <si>
    <t>完成数</t>
  </si>
  <si>
    <t>引进1-2个医院服务能力提升项目</t>
  </si>
  <si>
    <t>提高医院收益</t>
  </si>
  <si>
    <t>提高医院医疗技术水平，增加医院效益，用于医院良性发展。</t>
  </si>
  <si>
    <t>满意度</t>
  </si>
  <si>
    <t>社会满意度达到98%以上</t>
  </si>
  <si>
    <t xml:space="preserve">  </t>
  </si>
  <si>
    <t>成立项目小组</t>
  </si>
  <si>
    <t>成立项目小组，对项目申报步骤政策要求全面分析、学习。及时整理梳理资料，参加项目申报，并做好项目档案管理，归集。</t>
  </si>
  <si>
    <t>群众满意度</t>
  </si>
  <si>
    <t>群众满意度达到98%以上</t>
  </si>
  <si>
    <t>项目质量</t>
  </si>
  <si>
    <t>引进项目用于医院发展</t>
  </si>
  <si>
    <t>医院持续发展</t>
  </si>
  <si>
    <t>医院持续发展，带动昭化区医疗技术水平，可为县镇医疗机构培训培养医务人员</t>
  </si>
  <si>
    <t>有效时间</t>
  </si>
  <si>
    <t>= 1</t>
  </si>
  <si>
    <t>项目费用</t>
  </si>
  <si>
    <t>用于引进项目过程中，差旅费等费用</t>
  </si>
  <si>
    <t xml:space="preserve">  区人民医院债务化解</t>
  </si>
  <si>
    <t>完成项目还款计划</t>
  </si>
  <si>
    <t>化解医院债务</t>
  </si>
  <si>
    <t>完成本年度还款</t>
  </si>
  <si>
    <t>医院快速发展</t>
  </si>
  <si>
    <t>医院快速发展，提升医疗技术水平</t>
  </si>
  <si>
    <t>社会满意度</t>
  </si>
  <si>
    <t>100%</t>
  </si>
  <si>
    <t>项目完成率</t>
  </si>
  <si>
    <t>完成率达到100%</t>
  </si>
  <si>
    <t>发展新技术</t>
  </si>
  <si>
    <t>发展成为有特色技术的医疗机构</t>
  </si>
  <si>
    <t>有效时间内完成目标</t>
  </si>
  <si>
    <t>患者满意度</t>
  </si>
  <si>
    <t>&lt;= 1</t>
  </si>
  <si>
    <t>运行成本</t>
  </si>
  <si>
    <t>化解本年度债务</t>
  </si>
  <si>
    <t>职工满意度</t>
  </si>
  <si>
    <t>减少医院负担，医院快速发展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</si>
</sst>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0" borderId="0">
      <alignment/>
      <protection/>
    </xf>
  </cellStyleXfs>
  <cellXfs count="223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" fontId="5" fillId="0" borderId="25" xfId="0" applyNumberFormat="1" applyFont="1" applyBorder="1" applyAlignment="1" applyProtection="1">
      <alignment vertical="center" wrapText="1"/>
      <protection/>
    </xf>
    <xf numFmtId="4" fontId="5" fillId="0" borderId="26" xfId="0" applyNumberFormat="1" applyFont="1" applyBorder="1" applyAlignment="1" applyProtection="1">
      <alignment vertical="center" wrapText="1"/>
      <protection/>
    </xf>
    <xf numFmtId="4" fontId="5" fillId="0" borderId="27" xfId="0" applyNumberFormat="1" applyFont="1" applyBorder="1" applyAlignment="1" applyProtection="1">
      <alignment vertical="center" wrapText="1"/>
      <protection/>
    </xf>
    <xf numFmtId="0" fontId="5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34" xfId="0" applyNumberFormat="1" applyFont="1" applyBorder="1" applyAlignment="1" applyProtection="1">
      <alignment vertical="center" wrapText="1"/>
      <protection/>
    </xf>
    <xf numFmtId="4" fontId="5" fillId="0" borderId="35" xfId="0" applyNumberFormat="1" applyFont="1" applyBorder="1" applyAlignment="1" applyProtection="1">
      <alignment vertical="center" wrapText="1"/>
      <protection/>
    </xf>
    <xf numFmtId="4" fontId="5" fillId="0" borderId="36" xfId="0" applyNumberFormat="1" applyFont="1" applyBorder="1" applyAlignment="1" applyProtection="1">
      <alignment vertical="center" wrapText="1"/>
      <protection/>
    </xf>
    <xf numFmtId="4" fontId="5" fillId="0" borderId="37" xfId="0" applyNumberFormat="1" applyFont="1" applyBorder="1" applyAlignment="1" applyProtection="1">
      <alignment vertical="center" wrapText="1"/>
      <protection/>
    </xf>
    <xf numFmtId="1" fontId="0" fillId="0" borderId="23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 wrapText="1"/>
    </xf>
    <xf numFmtId="1" fontId="0" fillId="0" borderId="38" xfId="0" applyNumberForma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/>
      <protection/>
    </xf>
    <xf numFmtId="1" fontId="5" fillId="0" borderId="4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0" applyNumberFormat="1" applyFont="1" applyFill="1" applyBorder="1" applyAlignment="1" applyProtection="1">
      <alignment vertical="center" wrapText="1"/>
      <protection/>
    </xf>
    <xf numFmtId="4" fontId="5" fillId="0" borderId="48" xfId="0" applyNumberFormat="1" applyFont="1" applyBorder="1" applyAlignment="1" applyProtection="1">
      <alignment vertical="center" wrapText="1"/>
      <protection/>
    </xf>
    <xf numFmtId="4" fontId="5" fillId="0" borderId="2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 applyProtection="1">
      <alignment horizontal="center" vertical="center"/>
      <protection/>
    </xf>
    <xf numFmtId="4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5" fillId="0" borderId="56" xfId="0" applyNumberFormat="1" applyFont="1" applyFill="1" applyBorder="1" applyAlignment="1">
      <alignment vertical="center"/>
    </xf>
    <xf numFmtId="4" fontId="2" fillId="0" borderId="57" xfId="0" applyNumberFormat="1" applyFont="1" applyBorder="1" applyAlignment="1" applyProtection="1">
      <alignment vertical="center" wrapText="1"/>
      <protection/>
    </xf>
    <xf numFmtId="4" fontId="2" fillId="0" borderId="58" xfId="0" applyNumberFormat="1" applyFont="1" applyBorder="1" applyAlignment="1" applyProtection="1">
      <alignment vertical="center" wrapText="1"/>
      <protection/>
    </xf>
    <xf numFmtId="1" fontId="0" fillId="0" borderId="10" xfId="0" applyNumberFormat="1" applyBorder="1" applyAlignment="1">
      <alignment vertical="center"/>
    </xf>
    <xf numFmtId="4" fontId="2" fillId="0" borderId="17" xfId="0" applyNumberFormat="1" applyFont="1" applyBorder="1" applyAlignment="1">
      <alignment vertical="center" wrapText="1"/>
    </xf>
    <xf numFmtId="4" fontId="2" fillId="0" borderId="59" xfId="0" applyNumberFormat="1" applyFont="1" applyBorder="1" applyAlignment="1" applyProtection="1">
      <alignment vertical="center" wrapText="1"/>
      <protection/>
    </xf>
    <xf numFmtId="4" fontId="2" fillId="0" borderId="53" xfId="0" applyNumberFormat="1" applyFont="1" applyBorder="1" applyAlignment="1" applyProtection="1">
      <alignment vertical="center" wrapText="1"/>
      <protection/>
    </xf>
    <xf numFmtId="4" fontId="2" fillId="0" borderId="60" xfId="0" applyNumberFormat="1" applyFont="1" applyBorder="1" applyAlignment="1" applyProtection="1">
      <alignment vertical="center" wrapText="1"/>
      <protection/>
    </xf>
    <xf numFmtId="4" fontId="2" fillId="0" borderId="61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63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4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65" xfId="0" applyNumberFormat="1" applyFont="1" applyBorder="1" applyAlignment="1">
      <alignment vertical="center" wrapText="1"/>
    </xf>
    <xf numFmtId="0" fontId="2" fillId="0" borderId="66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67" xfId="0" applyNumberFormat="1" applyFont="1" applyBorder="1" applyAlignment="1">
      <alignment vertical="center" wrapText="1"/>
    </xf>
    <xf numFmtId="4" fontId="2" fillId="0" borderId="68" xfId="0" applyNumberFormat="1" applyFont="1" applyBorder="1" applyAlignment="1">
      <alignment vertical="center" wrapText="1"/>
    </xf>
    <xf numFmtId="4" fontId="2" fillId="0" borderId="69" xfId="0" applyNumberFormat="1" applyFont="1" applyBorder="1" applyAlignment="1">
      <alignment vertical="center" wrapText="1"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2" fillId="0" borderId="51" xfId="0" applyNumberFormat="1" applyFont="1" applyFill="1" applyBorder="1" applyAlignment="1">
      <alignment vertical="center"/>
    </xf>
    <xf numFmtId="4" fontId="2" fillId="0" borderId="65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70" xfId="0" applyNumberFormat="1" applyFont="1" applyBorder="1" applyAlignment="1" applyProtection="1">
      <alignment vertical="center" wrapText="1"/>
      <protection/>
    </xf>
    <xf numFmtId="3" fontId="2" fillId="0" borderId="71" xfId="0" applyNumberFormat="1" applyFont="1" applyBorder="1" applyAlignment="1">
      <alignment horizontal="right" vertical="center" wrapText="1"/>
    </xf>
    <xf numFmtId="4" fontId="2" fillId="0" borderId="72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73" xfId="0" applyNumberFormat="1" applyFont="1" applyBorder="1" applyAlignment="1">
      <alignment vertical="center" wrapText="1"/>
    </xf>
    <xf numFmtId="0" fontId="2" fillId="0" borderId="51" xfId="0" applyNumberFormat="1" applyFont="1" applyFill="1" applyBorder="1" applyAlignment="1">
      <alignment horizontal="center" vertical="center"/>
    </xf>
    <xf numFmtId="4" fontId="2" fillId="0" borderId="74" xfId="0" applyNumberFormat="1" applyFont="1" applyBorder="1" applyAlignment="1">
      <alignment vertical="center" wrapText="1"/>
    </xf>
    <xf numFmtId="4" fontId="2" fillId="0" borderId="75" xfId="0" applyNumberFormat="1" applyFont="1" applyBorder="1" applyAlignment="1">
      <alignment vertical="center" wrapText="1"/>
    </xf>
    <xf numFmtId="4" fontId="2" fillId="0" borderId="76" xfId="0" applyNumberFormat="1" applyFont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33" borderId="77" xfId="0" applyNumberFormat="1" applyFont="1" applyFill="1" applyBorder="1" applyAlignment="1" applyProtection="1">
      <alignment horizontal="center" vertical="center"/>
      <protection/>
    </xf>
    <xf numFmtId="0" fontId="2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" fontId="2" fillId="0" borderId="34" xfId="0" applyNumberFormat="1" applyFont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Border="1" applyAlignment="1" applyProtection="1">
      <alignment vertical="center" wrapText="1"/>
      <protection/>
    </xf>
    <xf numFmtId="0" fontId="5" fillId="0" borderId="78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180" fontId="5" fillId="0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47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5" fillId="0" borderId="43" xfId="0" applyNumberFormat="1" applyFont="1" applyBorder="1" applyAlignment="1" applyProtection="1">
      <alignment vertical="center" wrapText="1"/>
      <protection/>
    </xf>
    <xf numFmtId="1" fontId="0" fillId="0" borderId="17" xfId="0" applyNumberFormat="1" applyFill="1" applyBorder="1" applyAlignment="1">
      <alignment horizontal="center" vertical="center"/>
    </xf>
    <xf numFmtId="4" fontId="5" fillId="0" borderId="14" xfId="0" applyNumberFormat="1" applyFont="1" applyBorder="1" applyAlignment="1" applyProtection="1">
      <alignment vertical="center" wrapText="1"/>
      <protection/>
    </xf>
    <xf numFmtId="4" fontId="5" fillId="0" borderId="80" xfId="0" applyNumberFormat="1" applyFont="1" applyBorder="1" applyAlignment="1" applyProtection="1">
      <alignment vertical="center" wrapText="1"/>
      <protection/>
    </xf>
    <xf numFmtId="4" fontId="5" fillId="0" borderId="81" xfId="0" applyNumberFormat="1" applyFont="1" applyBorder="1" applyAlignment="1" applyProtection="1">
      <alignment vertical="center" wrapText="1"/>
      <protection/>
    </xf>
    <xf numFmtId="4" fontId="2" fillId="0" borderId="15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82" xfId="0" applyNumberFormat="1" applyFont="1" applyBorder="1" applyAlignment="1" applyProtection="1">
      <alignment vertical="center" wrapText="1"/>
      <protection/>
    </xf>
    <xf numFmtId="0" fontId="2" fillId="0" borderId="83" xfId="0" applyNumberFormat="1" applyFont="1" applyFill="1" applyBorder="1" applyAlignment="1">
      <alignment vertical="center"/>
    </xf>
    <xf numFmtId="4" fontId="2" fillId="0" borderId="84" xfId="0" applyNumberFormat="1" applyFont="1" applyBorder="1" applyAlignment="1" applyProtection="1">
      <alignment vertical="center" wrapText="1"/>
      <protection/>
    </xf>
    <xf numFmtId="0" fontId="54" fillId="0" borderId="11" xfId="0" applyNumberFormat="1" applyFont="1" applyBorder="1" applyAlignment="1">
      <alignment vertical="center"/>
    </xf>
    <xf numFmtId="4" fontId="2" fillId="0" borderId="85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86" xfId="0" applyNumberFormat="1" applyFont="1" applyFill="1" applyBorder="1" applyAlignment="1">
      <alignment horizontal="center" vertical="center"/>
    </xf>
    <xf numFmtId="4" fontId="2" fillId="0" borderId="87" xfId="0" applyNumberFormat="1" applyFont="1" applyBorder="1" applyAlignment="1">
      <alignment vertical="center" wrapText="1"/>
    </xf>
    <xf numFmtId="0" fontId="2" fillId="0" borderId="66" xfId="0" applyNumberFormat="1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vertical="center" wrapText="1"/>
    </xf>
    <xf numFmtId="4" fontId="2" fillId="0" borderId="65" xfId="0" applyNumberFormat="1" applyFont="1" applyBorder="1" applyAlignment="1">
      <alignment horizontal="right" vertical="center" wrapText="1"/>
    </xf>
    <xf numFmtId="4" fontId="2" fillId="0" borderId="74" xfId="0" applyNumberFormat="1" applyFont="1" applyBorder="1" applyAlignment="1">
      <alignment horizontal="right" vertical="center" wrapText="1"/>
    </xf>
    <xf numFmtId="181" fontId="10" fillId="0" borderId="5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17"/>
    </row>
    <row r="3" ht="102" customHeight="1">
      <c r="A3" s="218" t="s">
        <v>0</v>
      </c>
    </row>
    <row r="4" ht="107.25" customHeight="1">
      <c r="A4" s="219" t="s">
        <v>1</v>
      </c>
    </row>
    <row r="5" ht="409.5" customHeight="1" hidden="1">
      <c r="A5" s="220"/>
    </row>
    <row r="6" ht="29.25" customHeight="1">
      <c r="A6" s="221"/>
    </row>
    <row r="7" ht="78" customHeight="1"/>
    <row r="8" ht="82.5" customHeight="1">
      <c r="A8" s="22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C21" sqref="C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0" t="s">
        <v>313</v>
      </c>
    </row>
    <row r="2" spans="1:8" ht="25.5" customHeight="1">
      <c r="A2" s="16" t="s">
        <v>314</v>
      </c>
      <c r="B2" s="16"/>
      <c r="C2" s="16"/>
      <c r="D2" s="16"/>
      <c r="E2" s="16"/>
      <c r="F2" s="16"/>
      <c r="G2" s="16"/>
      <c r="H2" s="16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0" t="s">
        <v>6</v>
      </c>
    </row>
    <row r="4" spans="1:8" ht="19.5" customHeight="1">
      <c r="A4" s="45" t="s">
        <v>315</v>
      </c>
      <c r="B4" s="45" t="s">
        <v>316</v>
      </c>
      <c r="C4" s="25" t="s">
        <v>317</v>
      </c>
      <c r="D4" s="25"/>
      <c r="E4" s="46"/>
      <c r="F4" s="46"/>
      <c r="G4" s="46"/>
      <c r="H4" s="25"/>
    </row>
    <row r="5" spans="1:8" ht="19.5" customHeight="1">
      <c r="A5" s="45"/>
      <c r="B5" s="45"/>
      <c r="C5" s="48" t="s">
        <v>60</v>
      </c>
      <c r="D5" s="49" t="s">
        <v>212</v>
      </c>
      <c r="E5" s="50" t="s">
        <v>318</v>
      </c>
      <c r="F5" s="51"/>
      <c r="G5" s="52"/>
      <c r="H5" s="70" t="s">
        <v>217</v>
      </c>
    </row>
    <row r="6" spans="1:8" ht="33.75" customHeight="1">
      <c r="A6" s="33"/>
      <c r="B6" s="33"/>
      <c r="C6" s="54"/>
      <c r="D6" s="34"/>
      <c r="E6" s="55" t="s">
        <v>76</v>
      </c>
      <c r="F6" s="56" t="s">
        <v>319</v>
      </c>
      <c r="G6" s="57" t="s">
        <v>320</v>
      </c>
      <c r="H6" s="71"/>
    </row>
    <row r="7" spans="1:8" ht="19.5" customHeight="1">
      <c r="A7" s="36" t="s">
        <v>84</v>
      </c>
      <c r="B7" s="59" t="s">
        <v>84</v>
      </c>
      <c r="C7" s="60">
        <f aca="true" t="shared" si="0" ref="C7:C16">SUM(D7,E7,H7)</f>
        <v>0</v>
      </c>
      <c r="D7" s="61" t="s">
        <v>84</v>
      </c>
      <c r="E7" s="61">
        <f aca="true" t="shared" si="1" ref="E7:E16">SUM(F7,G7)</f>
        <v>0</v>
      </c>
      <c r="F7" s="61" t="s">
        <v>84</v>
      </c>
      <c r="G7" s="62" t="s">
        <v>84</v>
      </c>
      <c r="H7" s="72" t="s">
        <v>84</v>
      </c>
    </row>
    <row r="8" spans="1:8" ht="19.5" customHeight="1">
      <c r="A8" s="36" t="s">
        <v>84</v>
      </c>
      <c r="B8" s="59" t="s">
        <v>84</v>
      </c>
      <c r="C8" s="60">
        <f t="shared" si="0"/>
        <v>0</v>
      </c>
      <c r="D8" s="61" t="s">
        <v>84</v>
      </c>
      <c r="E8" s="61">
        <f t="shared" si="1"/>
        <v>0</v>
      </c>
      <c r="F8" s="61" t="s">
        <v>84</v>
      </c>
      <c r="G8" s="62" t="s">
        <v>84</v>
      </c>
      <c r="H8" s="72" t="s">
        <v>84</v>
      </c>
    </row>
    <row r="9" spans="1:8" ht="19.5" customHeight="1">
      <c r="A9" s="36" t="s">
        <v>84</v>
      </c>
      <c r="B9" s="59" t="s">
        <v>84</v>
      </c>
      <c r="C9" s="60">
        <f t="shared" si="0"/>
        <v>0</v>
      </c>
      <c r="D9" s="61" t="s">
        <v>84</v>
      </c>
      <c r="E9" s="61">
        <f t="shared" si="1"/>
        <v>0</v>
      </c>
      <c r="F9" s="61" t="s">
        <v>84</v>
      </c>
      <c r="G9" s="62" t="s">
        <v>84</v>
      </c>
      <c r="H9" s="72" t="s">
        <v>84</v>
      </c>
    </row>
    <row r="10" spans="1:8" ht="19.5" customHeight="1">
      <c r="A10" s="36" t="s">
        <v>84</v>
      </c>
      <c r="B10" s="59" t="s">
        <v>84</v>
      </c>
      <c r="C10" s="60">
        <f t="shared" si="0"/>
        <v>0</v>
      </c>
      <c r="D10" s="61" t="s">
        <v>84</v>
      </c>
      <c r="E10" s="61">
        <f t="shared" si="1"/>
        <v>0</v>
      </c>
      <c r="F10" s="61" t="s">
        <v>84</v>
      </c>
      <c r="G10" s="62" t="s">
        <v>84</v>
      </c>
      <c r="H10" s="72" t="s">
        <v>84</v>
      </c>
    </row>
    <row r="11" spans="1:8" ht="19.5" customHeight="1">
      <c r="A11" s="36" t="s">
        <v>84</v>
      </c>
      <c r="B11" s="59" t="s">
        <v>84</v>
      </c>
      <c r="C11" s="60">
        <f t="shared" si="0"/>
        <v>0</v>
      </c>
      <c r="D11" s="61" t="s">
        <v>84</v>
      </c>
      <c r="E11" s="61">
        <f t="shared" si="1"/>
        <v>0</v>
      </c>
      <c r="F11" s="61" t="s">
        <v>84</v>
      </c>
      <c r="G11" s="62" t="s">
        <v>84</v>
      </c>
      <c r="H11" s="72" t="s">
        <v>84</v>
      </c>
    </row>
    <row r="12" spans="1:8" ht="19.5" customHeight="1">
      <c r="A12" s="36" t="s">
        <v>84</v>
      </c>
      <c r="B12" s="59" t="s">
        <v>84</v>
      </c>
      <c r="C12" s="60">
        <f t="shared" si="0"/>
        <v>0</v>
      </c>
      <c r="D12" s="61" t="s">
        <v>84</v>
      </c>
      <c r="E12" s="61">
        <f t="shared" si="1"/>
        <v>0</v>
      </c>
      <c r="F12" s="61" t="s">
        <v>84</v>
      </c>
      <c r="G12" s="62" t="s">
        <v>84</v>
      </c>
      <c r="H12" s="72" t="s">
        <v>84</v>
      </c>
    </row>
    <row r="13" spans="1:8" ht="19.5" customHeight="1">
      <c r="A13" s="36" t="s">
        <v>84</v>
      </c>
      <c r="B13" s="59" t="s">
        <v>84</v>
      </c>
      <c r="C13" s="60">
        <f t="shared" si="0"/>
        <v>0</v>
      </c>
      <c r="D13" s="61" t="s">
        <v>84</v>
      </c>
      <c r="E13" s="61">
        <f t="shared" si="1"/>
        <v>0</v>
      </c>
      <c r="F13" s="61" t="s">
        <v>84</v>
      </c>
      <c r="G13" s="62" t="s">
        <v>84</v>
      </c>
      <c r="H13" s="72" t="s">
        <v>84</v>
      </c>
    </row>
    <row r="14" spans="1:8" ht="19.5" customHeight="1">
      <c r="A14" s="36" t="s">
        <v>84</v>
      </c>
      <c r="B14" s="59" t="s">
        <v>84</v>
      </c>
      <c r="C14" s="60">
        <f t="shared" si="0"/>
        <v>0</v>
      </c>
      <c r="D14" s="61" t="s">
        <v>84</v>
      </c>
      <c r="E14" s="61">
        <f t="shared" si="1"/>
        <v>0</v>
      </c>
      <c r="F14" s="61" t="s">
        <v>84</v>
      </c>
      <c r="G14" s="62" t="s">
        <v>84</v>
      </c>
      <c r="H14" s="72" t="s">
        <v>84</v>
      </c>
    </row>
    <row r="15" spans="1:8" ht="19.5" customHeight="1">
      <c r="A15" s="36" t="s">
        <v>84</v>
      </c>
      <c r="B15" s="59" t="s">
        <v>84</v>
      </c>
      <c r="C15" s="60">
        <f t="shared" si="0"/>
        <v>0</v>
      </c>
      <c r="D15" s="61" t="s">
        <v>84</v>
      </c>
      <c r="E15" s="61">
        <f t="shared" si="1"/>
        <v>0</v>
      </c>
      <c r="F15" s="61" t="s">
        <v>84</v>
      </c>
      <c r="G15" s="62" t="s">
        <v>84</v>
      </c>
      <c r="H15" s="72" t="s">
        <v>84</v>
      </c>
    </row>
    <row r="16" spans="1:8" ht="19.5" customHeight="1">
      <c r="A16" s="36" t="s">
        <v>84</v>
      </c>
      <c r="B16" s="59" t="s">
        <v>84</v>
      </c>
      <c r="C16" s="60">
        <f t="shared" si="0"/>
        <v>0</v>
      </c>
      <c r="D16" s="61" t="s">
        <v>84</v>
      </c>
      <c r="E16" s="61">
        <f t="shared" si="1"/>
        <v>0</v>
      </c>
      <c r="F16" s="61" t="s">
        <v>84</v>
      </c>
      <c r="G16" s="62" t="s">
        <v>84</v>
      </c>
      <c r="H16" s="72" t="s">
        <v>84</v>
      </c>
    </row>
    <row r="18" s="12" customFormat="1" ht="12.75">
      <c r="B18" s="40" t="s">
        <v>321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3"/>
      <c r="B1" s="14"/>
      <c r="C1" s="14"/>
      <c r="D1" s="14"/>
      <c r="E1" s="14"/>
      <c r="F1" s="14"/>
      <c r="G1" s="14"/>
      <c r="H1" s="15" t="s">
        <v>322</v>
      </c>
    </row>
    <row r="2" spans="1:8" ht="19.5" customHeight="1">
      <c r="A2" s="16" t="s">
        <v>323</v>
      </c>
      <c r="B2" s="16"/>
      <c r="C2" s="16"/>
      <c r="D2" s="16"/>
      <c r="E2" s="16"/>
      <c r="F2" s="16"/>
      <c r="G2" s="16"/>
      <c r="H2" s="16"/>
    </row>
    <row r="3" spans="1:8" ht="19.5" customHeight="1">
      <c r="A3" s="17" t="s">
        <v>5</v>
      </c>
      <c r="B3" s="18"/>
      <c r="C3" s="18"/>
      <c r="D3" s="18"/>
      <c r="E3" s="18"/>
      <c r="F3" s="19"/>
      <c r="G3" s="19"/>
      <c r="H3" s="20" t="s">
        <v>6</v>
      </c>
    </row>
    <row r="4" spans="1:8" ht="19.5" customHeight="1">
      <c r="A4" s="21" t="s">
        <v>59</v>
      </c>
      <c r="B4" s="22"/>
      <c r="C4" s="22"/>
      <c r="D4" s="22"/>
      <c r="E4" s="23"/>
      <c r="F4" s="24" t="s">
        <v>324</v>
      </c>
      <c r="G4" s="25"/>
      <c r="H4" s="25"/>
    </row>
    <row r="5" spans="1:8" ht="19.5" customHeight="1">
      <c r="A5" s="21" t="s">
        <v>68</v>
      </c>
      <c r="B5" s="22"/>
      <c r="C5" s="23"/>
      <c r="D5" s="26" t="s">
        <v>69</v>
      </c>
      <c r="E5" s="27" t="s">
        <v>109</v>
      </c>
      <c r="F5" s="28" t="s">
        <v>60</v>
      </c>
      <c r="G5" s="28" t="s">
        <v>105</v>
      </c>
      <c r="H5" s="25" t="s">
        <v>106</v>
      </c>
    </row>
    <row r="6" spans="1:8" ht="19.5" customHeight="1">
      <c r="A6" s="29" t="s">
        <v>81</v>
      </c>
      <c r="B6" s="30" t="s">
        <v>82</v>
      </c>
      <c r="C6" s="31" t="s">
        <v>83</v>
      </c>
      <c r="D6" s="32"/>
      <c r="E6" s="33"/>
      <c r="F6" s="34"/>
      <c r="G6" s="34"/>
      <c r="H6" s="35"/>
    </row>
    <row r="7" spans="1:8" ht="19.5" customHeight="1">
      <c r="A7" s="36" t="s">
        <v>84</v>
      </c>
      <c r="B7" s="36" t="s">
        <v>84</v>
      </c>
      <c r="C7" s="36" t="s">
        <v>84</v>
      </c>
      <c r="D7" s="36" t="s">
        <v>84</v>
      </c>
      <c r="E7" s="36" t="s">
        <v>84</v>
      </c>
      <c r="F7" s="37">
        <f aca="true" t="shared" si="0" ref="F7:F16">SUM(G7,H7)</f>
        <v>0</v>
      </c>
      <c r="G7" s="38" t="s">
        <v>84</v>
      </c>
      <c r="H7" s="39" t="s">
        <v>84</v>
      </c>
    </row>
    <row r="8" spans="1:8" ht="19.5" customHeight="1">
      <c r="A8" s="36" t="s">
        <v>84</v>
      </c>
      <c r="B8" s="36" t="s">
        <v>84</v>
      </c>
      <c r="C8" s="36" t="s">
        <v>84</v>
      </c>
      <c r="D8" s="36" t="s">
        <v>84</v>
      </c>
      <c r="E8" s="36" t="s">
        <v>84</v>
      </c>
      <c r="F8" s="37">
        <f t="shared" si="0"/>
        <v>0</v>
      </c>
      <c r="G8" s="38" t="s">
        <v>84</v>
      </c>
      <c r="H8" s="39" t="s">
        <v>84</v>
      </c>
    </row>
    <row r="9" spans="1:8" ht="19.5" customHeight="1">
      <c r="A9" s="36" t="s">
        <v>84</v>
      </c>
      <c r="B9" s="36" t="s">
        <v>84</v>
      </c>
      <c r="C9" s="36" t="s">
        <v>84</v>
      </c>
      <c r="D9" s="36" t="s">
        <v>84</v>
      </c>
      <c r="E9" s="36" t="s">
        <v>84</v>
      </c>
      <c r="F9" s="37">
        <f t="shared" si="0"/>
        <v>0</v>
      </c>
      <c r="G9" s="38" t="s">
        <v>84</v>
      </c>
      <c r="H9" s="39" t="s">
        <v>84</v>
      </c>
    </row>
    <row r="10" spans="1:8" ht="19.5" customHeight="1">
      <c r="A10" s="36" t="s">
        <v>84</v>
      </c>
      <c r="B10" s="36" t="s">
        <v>84</v>
      </c>
      <c r="C10" s="36" t="s">
        <v>84</v>
      </c>
      <c r="D10" s="36" t="s">
        <v>84</v>
      </c>
      <c r="E10" s="36" t="s">
        <v>84</v>
      </c>
      <c r="F10" s="37">
        <f t="shared" si="0"/>
        <v>0</v>
      </c>
      <c r="G10" s="38" t="s">
        <v>84</v>
      </c>
      <c r="H10" s="39" t="s">
        <v>84</v>
      </c>
    </row>
    <row r="11" spans="1:8" ht="19.5" customHeight="1">
      <c r="A11" s="36" t="s">
        <v>84</v>
      </c>
      <c r="B11" s="36" t="s">
        <v>84</v>
      </c>
      <c r="C11" s="36" t="s">
        <v>84</v>
      </c>
      <c r="D11" s="36" t="s">
        <v>84</v>
      </c>
      <c r="E11" s="36" t="s">
        <v>84</v>
      </c>
      <c r="F11" s="37">
        <f t="shared" si="0"/>
        <v>0</v>
      </c>
      <c r="G11" s="38" t="s">
        <v>84</v>
      </c>
      <c r="H11" s="39" t="s">
        <v>84</v>
      </c>
    </row>
    <row r="12" spans="1:8" ht="19.5" customHeight="1">
      <c r="A12" s="36" t="s">
        <v>84</v>
      </c>
      <c r="B12" s="36" t="s">
        <v>84</v>
      </c>
      <c r="C12" s="36" t="s">
        <v>84</v>
      </c>
      <c r="D12" s="36" t="s">
        <v>84</v>
      </c>
      <c r="E12" s="36" t="s">
        <v>84</v>
      </c>
      <c r="F12" s="37">
        <f t="shared" si="0"/>
        <v>0</v>
      </c>
      <c r="G12" s="38" t="s">
        <v>84</v>
      </c>
      <c r="H12" s="39" t="s">
        <v>84</v>
      </c>
    </row>
    <row r="13" spans="1:8" ht="19.5" customHeight="1">
      <c r="A13" s="36" t="s">
        <v>84</v>
      </c>
      <c r="B13" s="36" t="s">
        <v>84</v>
      </c>
      <c r="C13" s="36" t="s">
        <v>84</v>
      </c>
      <c r="D13" s="36" t="s">
        <v>84</v>
      </c>
      <c r="E13" s="36" t="s">
        <v>84</v>
      </c>
      <c r="F13" s="37">
        <f t="shared" si="0"/>
        <v>0</v>
      </c>
      <c r="G13" s="38" t="s">
        <v>84</v>
      </c>
      <c r="H13" s="39" t="s">
        <v>84</v>
      </c>
    </row>
    <row r="14" spans="1:8" ht="19.5" customHeight="1">
      <c r="A14" s="36" t="s">
        <v>84</v>
      </c>
      <c r="B14" s="36" t="s">
        <v>84</v>
      </c>
      <c r="C14" s="36" t="s">
        <v>84</v>
      </c>
      <c r="D14" s="36" t="s">
        <v>84</v>
      </c>
      <c r="E14" s="36" t="s">
        <v>84</v>
      </c>
      <c r="F14" s="37">
        <f t="shared" si="0"/>
        <v>0</v>
      </c>
      <c r="G14" s="38" t="s">
        <v>84</v>
      </c>
      <c r="H14" s="39" t="s">
        <v>84</v>
      </c>
    </row>
    <row r="15" spans="1:8" ht="19.5" customHeight="1">
      <c r="A15" s="36" t="s">
        <v>84</v>
      </c>
      <c r="B15" s="36" t="s">
        <v>84</v>
      </c>
      <c r="C15" s="36" t="s">
        <v>84</v>
      </c>
      <c r="D15" s="36" t="s">
        <v>84</v>
      </c>
      <c r="E15" s="36" t="s">
        <v>84</v>
      </c>
      <c r="F15" s="37">
        <f t="shared" si="0"/>
        <v>0</v>
      </c>
      <c r="G15" s="38" t="s">
        <v>84</v>
      </c>
      <c r="H15" s="39" t="s">
        <v>84</v>
      </c>
    </row>
    <row r="16" spans="1:8" ht="19.5" customHeight="1">
      <c r="A16" s="36" t="s">
        <v>84</v>
      </c>
      <c r="B16" s="36" t="s">
        <v>84</v>
      </c>
      <c r="C16" s="36" t="s">
        <v>84</v>
      </c>
      <c r="D16" s="36" t="s">
        <v>84</v>
      </c>
      <c r="E16" s="36" t="s">
        <v>84</v>
      </c>
      <c r="F16" s="37">
        <f t="shared" si="0"/>
        <v>0</v>
      </c>
      <c r="G16" s="38" t="s">
        <v>84</v>
      </c>
      <c r="H16" s="39" t="s">
        <v>84</v>
      </c>
    </row>
    <row r="19" s="12" customFormat="1" ht="12.75">
      <c r="B19" s="40" t="s">
        <v>321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M10" sqref="M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9" width="11.33203125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0" t="s">
        <v>325</v>
      </c>
    </row>
    <row r="2" spans="1:8" ht="25.5" customHeight="1">
      <c r="A2" s="16" t="s">
        <v>326</v>
      </c>
      <c r="B2" s="16"/>
      <c r="C2" s="16"/>
      <c r="D2" s="16"/>
      <c r="E2" s="16"/>
      <c r="F2" s="16"/>
      <c r="G2" s="16"/>
      <c r="H2" s="16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0" t="s">
        <v>6</v>
      </c>
    </row>
    <row r="4" spans="1:9" ht="19.5" customHeight="1">
      <c r="A4" s="45" t="s">
        <v>315</v>
      </c>
      <c r="B4" s="45" t="s">
        <v>316</v>
      </c>
      <c r="C4" s="25" t="s">
        <v>317</v>
      </c>
      <c r="D4" s="25"/>
      <c r="E4" s="46"/>
      <c r="F4" s="46"/>
      <c r="G4" s="46"/>
      <c r="H4" s="47"/>
      <c r="I4" s="64" t="s">
        <v>327</v>
      </c>
    </row>
    <row r="5" spans="1:9" ht="19.5" customHeight="1">
      <c r="A5" s="45"/>
      <c r="B5" s="45"/>
      <c r="C5" s="48" t="s">
        <v>60</v>
      </c>
      <c r="D5" s="49" t="s">
        <v>212</v>
      </c>
      <c r="E5" s="50" t="s">
        <v>318</v>
      </c>
      <c r="F5" s="51"/>
      <c r="G5" s="52"/>
      <c r="H5" s="53" t="s">
        <v>217</v>
      </c>
      <c r="I5" s="65"/>
    </row>
    <row r="6" spans="1:9" ht="33.75" customHeight="1">
      <c r="A6" s="33"/>
      <c r="B6" s="33"/>
      <c r="C6" s="54"/>
      <c r="D6" s="34"/>
      <c r="E6" s="55" t="s">
        <v>76</v>
      </c>
      <c r="F6" s="56" t="s">
        <v>319</v>
      </c>
      <c r="G6" s="57" t="s">
        <v>320</v>
      </c>
      <c r="H6" s="58"/>
      <c r="I6" s="66"/>
    </row>
    <row r="7" spans="1:9" ht="19.5" customHeight="1">
      <c r="A7" s="36" t="s">
        <v>84</v>
      </c>
      <c r="B7" s="59" t="s">
        <v>84</v>
      </c>
      <c r="C7" s="60">
        <f aca="true" t="shared" si="0" ref="C7:C16">SUM(D7,E7,H7)</f>
        <v>0</v>
      </c>
      <c r="D7" s="61" t="s">
        <v>84</v>
      </c>
      <c r="E7" s="61">
        <f aca="true" t="shared" si="1" ref="E7:E16">SUM(F7,G7)</f>
        <v>0</v>
      </c>
      <c r="F7" s="61" t="s">
        <v>84</v>
      </c>
      <c r="G7" s="62" t="s">
        <v>84</v>
      </c>
      <c r="H7" s="63" t="s">
        <v>84</v>
      </c>
      <c r="I7" s="67" t="s">
        <v>328</v>
      </c>
    </row>
    <row r="8" spans="1:9" ht="19.5" customHeight="1">
      <c r="A8" s="36" t="s">
        <v>84</v>
      </c>
      <c r="B8" s="59" t="s">
        <v>84</v>
      </c>
      <c r="C8" s="60">
        <f t="shared" si="0"/>
        <v>0</v>
      </c>
      <c r="D8" s="61" t="s">
        <v>84</v>
      </c>
      <c r="E8" s="61">
        <f t="shared" si="1"/>
        <v>0</v>
      </c>
      <c r="F8" s="61" t="s">
        <v>84</v>
      </c>
      <c r="G8" s="62" t="s">
        <v>84</v>
      </c>
      <c r="H8" s="63" t="s">
        <v>84</v>
      </c>
      <c r="I8" s="68"/>
    </row>
    <row r="9" spans="1:9" ht="19.5" customHeight="1">
      <c r="A9" s="36" t="s">
        <v>84</v>
      </c>
      <c r="B9" s="59" t="s">
        <v>84</v>
      </c>
      <c r="C9" s="60">
        <f t="shared" si="0"/>
        <v>0</v>
      </c>
      <c r="D9" s="61" t="s">
        <v>84</v>
      </c>
      <c r="E9" s="61">
        <f t="shared" si="1"/>
        <v>0</v>
      </c>
      <c r="F9" s="61" t="s">
        <v>84</v>
      </c>
      <c r="G9" s="62" t="s">
        <v>84</v>
      </c>
      <c r="H9" s="63" t="s">
        <v>84</v>
      </c>
      <c r="I9" s="68"/>
    </row>
    <row r="10" spans="1:9" ht="19.5" customHeight="1">
      <c r="A10" s="36" t="s">
        <v>84</v>
      </c>
      <c r="B10" s="59" t="s">
        <v>84</v>
      </c>
      <c r="C10" s="60">
        <f t="shared" si="0"/>
        <v>0</v>
      </c>
      <c r="D10" s="61" t="s">
        <v>84</v>
      </c>
      <c r="E10" s="61">
        <f t="shared" si="1"/>
        <v>0</v>
      </c>
      <c r="F10" s="61" t="s">
        <v>84</v>
      </c>
      <c r="G10" s="62" t="s">
        <v>84</v>
      </c>
      <c r="H10" s="63" t="s">
        <v>84</v>
      </c>
      <c r="I10" s="68"/>
    </row>
    <row r="11" spans="1:9" ht="19.5" customHeight="1">
      <c r="A11" s="36" t="s">
        <v>84</v>
      </c>
      <c r="B11" s="59" t="s">
        <v>84</v>
      </c>
      <c r="C11" s="60">
        <f t="shared" si="0"/>
        <v>0</v>
      </c>
      <c r="D11" s="61" t="s">
        <v>84</v>
      </c>
      <c r="E11" s="61">
        <f t="shared" si="1"/>
        <v>0</v>
      </c>
      <c r="F11" s="61" t="s">
        <v>84</v>
      </c>
      <c r="G11" s="62" t="s">
        <v>84</v>
      </c>
      <c r="H11" s="63" t="s">
        <v>84</v>
      </c>
      <c r="I11" s="68"/>
    </row>
    <row r="12" spans="1:9" ht="19.5" customHeight="1">
      <c r="A12" s="36" t="s">
        <v>84</v>
      </c>
      <c r="B12" s="59" t="s">
        <v>84</v>
      </c>
      <c r="C12" s="60">
        <f t="shared" si="0"/>
        <v>0</v>
      </c>
      <c r="D12" s="61" t="s">
        <v>84</v>
      </c>
      <c r="E12" s="61">
        <f t="shared" si="1"/>
        <v>0</v>
      </c>
      <c r="F12" s="61" t="s">
        <v>84</v>
      </c>
      <c r="G12" s="62" t="s">
        <v>84</v>
      </c>
      <c r="H12" s="63" t="s">
        <v>84</v>
      </c>
      <c r="I12" s="68"/>
    </row>
    <row r="13" spans="1:9" ht="19.5" customHeight="1">
      <c r="A13" s="36" t="s">
        <v>84</v>
      </c>
      <c r="B13" s="59" t="s">
        <v>84</v>
      </c>
      <c r="C13" s="60">
        <f t="shared" si="0"/>
        <v>0</v>
      </c>
      <c r="D13" s="61" t="s">
        <v>84</v>
      </c>
      <c r="E13" s="61">
        <f t="shared" si="1"/>
        <v>0</v>
      </c>
      <c r="F13" s="61" t="s">
        <v>84</v>
      </c>
      <c r="G13" s="62" t="s">
        <v>84</v>
      </c>
      <c r="H13" s="63" t="s">
        <v>84</v>
      </c>
      <c r="I13" s="68"/>
    </row>
    <row r="14" spans="1:9" ht="19.5" customHeight="1">
      <c r="A14" s="36" t="s">
        <v>84</v>
      </c>
      <c r="B14" s="59" t="s">
        <v>84</v>
      </c>
      <c r="C14" s="60">
        <f t="shared" si="0"/>
        <v>0</v>
      </c>
      <c r="D14" s="61" t="s">
        <v>84</v>
      </c>
      <c r="E14" s="61">
        <f t="shared" si="1"/>
        <v>0</v>
      </c>
      <c r="F14" s="61" t="s">
        <v>84</v>
      </c>
      <c r="G14" s="62" t="s">
        <v>84</v>
      </c>
      <c r="H14" s="63" t="s">
        <v>84</v>
      </c>
      <c r="I14" s="68"/>
    </row>
    <row r="15" spans="1:9" ht="19.5" customHeight="1">
      <c r="A15" s="36" t="s">
        <v>84</v>
      </c>
      <c r="B15" s="59" t="s">
        <v>84</v>
      </c>
      <c r="C15" s="60">
        <f t="shared" si="0"/>
        <v>0</v>
      </c>
      <c r="D15" s="61" t="s">
        <v>84</v>
      </c>
      <c r="E15" s="61">
        <f t="shared" si="1"/>
        <v>0</v>
      </c>
      <c r="F15" s="61" t="s">
        <v>84</v>
      </c>
      <c r="G15" s="62" t="s">
        <v>84</v>
      </c>
      <c r="H15" s="63" t="s">
        <v>84</v>
      </c>
      <c r="I15" s="68"/>
    </row>
    <row r="16" spans="1:9" ht="19.5" customHeight="1">
      <c r="A16" s="36" t="s">
        <v>84</v>
      </c>
      <c r="B16" s="59" t="s">
        <v>84</v>
      </c>
      <c r="C16" s="60">
        <f t="shared" si="0"/>
        <v>0</v>
      </c>
      <c r="D16" s="61" t="s">
        <v>84</v>
      </c>
      <c r="E16" s="61">
        <f t="shared" si="1"/>
        <v>0</v>
      </c>
      <c r="F16" s="61" t="s">
        <v>84</v>
      </c>
      <c r="G16" s="62" t="s">
        <v>84</v>
      </c>
      <c r="H16" s="63" t="s">
        <v>84</v>
      </c>
      <c r="I16" s="69"/>
    </row>
    <row r="19" s="12" customFormat="1" ht="12.75">
      <c r="B19" s="40" t="s">
        <v>321</v>
      </c>
    </row>
  </sheetData>
  <sheetProtection/>
  <mergeCells count="10">
    <mergeCell ref="A2:H2"/>
    <mergeCell ref="C4:H4"/>
    <mergeCell ref="E5:G5"/>
    <mergeCell ref="A4:A6"/>
    <mergeCell ref="B4:B6"/>
    <mergeCell ref="C5:C6"/>
    <mergeCell ref="D5:D6"/>
    <mergeCell ref="H5:H6"/>
    <mergeCell ref="I4:I6"/>
    <mergeCell ref="I7:I1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3"/>
      <c r="B1" s="14"/>
      <c r="C1" s="14"/>
      <c r="D1" s="14"/>
      <c r="E1" s="14"/>
      <c r="F1" s="14"/>
      <c r="G1" s="14"/>
      <c r="H1" s="15" t="s">
        <v>329</v>
      </c>
    </row>
    <row r="2" spans="1:8" ht="19.5" customHeight="1">
      <c r="A2" s="16" t="s">
        <v>330</v>
      </c>
      <c r="B2" s="16"/>
      <c r="C2" s="16"/>
      <c r="D2" s="16"/>
      <c r="E2" s="16"/>
      <c r="F2" s="16"/>
      <c r="G2" s="16"/>
      <c r="H2" s="16"/>
    </row>
    <row r="3" spans="1:8" ht="19.5" customHeight="1">
      <c r="A3" s="17" t="s">
        <v>5</v>
      </c>
      <c r="B3" s="18"/>
      <c r="C3" s="18"/>
      <c r="D3" s="18"/>
      <c r="E3" s="18"/>
      <c r="F3" s="19"/>
      <c r="G3" s="19"/>
      <c r="H3" s="20" t="s">
        <v>6</v>
      </c>
    </row>
    <row r="4" spans="1:8" ht="19.5" customHeight="1">
      <c r="A4" s="21" t="s">
        <v>59</v>
      </c>
      <c r="B4" s="22"/>
      <c r="C4" s="22"/>
      <c r="D4" s="22"/>
      <c r="E4" s="23"/>
      <c r="F4" s="24" t="s">
        <v>331</v>
      </c>
      <c r="G4" s="25"/>
      <c r="H4" s="25"/>
    </row>
    <row r="5" spans="1:8" ht="19.5" customHeight="1">
      <c r="A5" s="21" t="s">
        <v>68</v>
      </c>
      <c r="B5" s="22"/>
      <c r="C5" s="23"/>
      <c r="D5" s="26" t="s">
        <v>69</v>
      </c>
      <c r="E5" s="27" t="s">
        <v>109</v>
      </c>
      <c r="F5" s="28" t="s">
        <v>60</v>
      </c>
      <c r="G5" s="28" t="s">
        <v>105</v>
      </c>
      <c r="H5" s="25" t="s">
        <v>106</v>
      </c>
    </row>
    <row r="6" spans="1:8" ht="19.5" customHeight="1">
      <c r="A6" s="29" t="s">
        <v>81</v>
      </c>
      <c r="B6" s="30" t="s">
        <v>82</v>
      </c>
      <c r="C6" s="31" t="s">
        <v>83</v>
      </c>
      <c r="D6" s="32"/>
      <c r="E6" s="33"/>
      <c r="F6" s="34"/>
      <c r="G6" s="34"/>
      <c r="H6" s="35"/>
    </row>
    <row r="7" spans="1:8" ht="19.5" customHeight="1">
      <c r="A7" s="36" t="s">
        <v>84</v>
      </c>
      <c r="B7" s="36" t="s">
        <v>84</v>
      </c>
      <c r="C7" s="36" t="s">
        <v>84</v>
      </c>
      <c r="D7" s="36" t="s">
        <v>84</v>
      </c>
      <c r="E7" s="36" t="s">
        <v>84</v>
      </c>
      <c r="F7" s="37">
        <f aca="true" t="shared" si="0" ref="F7:F16">SUM(G7,H7)</f>
        <v>0</v>
      </c>
      <c r="G7" s="38" t="s">
        <v>84</v>
      </c>
      <c r="H7" s="39" t="s">
        <v>84</v>
      </c>
    </row>
    <row r="8" spans="1:8" ht="19.5" customHeight="1">
      <c r="A8" s="36" t="s">
        <v>84</v>
      </c>
      <c r="B8" s="36" t="s">
        <v>84</v>
      </c>
      <c r="C8" s="36" t="s">
        <v>84</v>
      </c>
      <c r="D8" s="36" t="s">
        <v>84</v>
      </c>
      <c r="E8" s="36" t="s">
        <v>84</v>
      </c>
      <c r="F8" s="37">
        <f t="shared" si="0"/>
        <v>0</v>
      </c>
      <c r="G8" s="38" t="s">
        <v>84</v>
      </c>
      <c r="H8" s="39" t="s">
        <v>84</v>
      </c>
    </row>
    <row r="9" spans="1:8" ht="19.5" customHeight="1">
      <c r="A9" s="36" t="s">
        <v>84</v>
      </c>
      <c r="B9" s="36" t="s">
        <v>84</v>
      </c>
      <c r="C9" s="36" t="s">
        <v>84</v>
      </c>
      <c r="D9" s="36" t="s">
        <v>84</v>
      </c>
      <c r="E9" s="36" t="s">
        <v>84</v>
      </c>
      <c r="F9" s="37">
        <f t="shared" si="0"/>
        <v>0</v>
      </c>
      <c r="G9" s="38" t="s">
        <v>84</v>
      </c>
      <c r="H9" s="39" t="s">
        <v>84</v>
      </c>
    </row>
    <row r="10" spans="1:8" ht="19.5" customHeight="1">
      <c r="A10" s="36" t="s">
        <v>84</v>
      </c>
      <c r="B10" s="36" t="s">
        <v>84</v>
      </c>
      <c r="C10" s="36" t="s">
        <v>84</v>
      </c>
      <c r="D10" s="36" t="s">
        <v>84</v>
      </c>
      <c r="E10" s="36" t="s">
        <v>84</v>
      </c>
      <c r="F10" s="37">
        <f t="shared" si="0"/>
        <v>0</v>
      </c>
      <c r="G10" s="38" t="s">
        <v>84</v>
      </c>
      <c r="H10" s="39" t="s">
        <v>84</v>
      </c>
    </row>
    <row r="11" spans="1:8" ht="19.5" customHeight="1">
      <c r="A11" s="36" t="s">
        <v>84</v>
      </c>
      <c r="B11" s="36" t="s">
        <v>84</v>
      </c>
      <c r="C11" s="36" t="s">
        <v>84</v>
      </c>
      <c r="D11" s="36" t="s">
        <v>84</v>
      </c>
      <c r="E11" s="36" t="s">
        <v>84</v>
      </c>
      <c r="F11" s="37">
        <f t="shared" si="0"/>
        <v>0</v>
      </c>
      <c r="G11" s="38" t="s">
        <v>84</v>
      </c>
      <c r="H11" s="39" t="s">
        <v>84</v>
      </c>
    </row>
    <row r="12" spans="1:8" ht="19.5" customHeight="1">
      <c r="A12" s="36" t="s">
        <v>84</v>
      </c>
      <c r="B12" s="36" t="s">
        <v>84</v>
      </c>
      <c r="C12" s="36" t="s">
        <v>84</v>
      </c>
      <c r="D12" s="36" t="s">
        <v>84</v>
      </c>
      <c r="E12" s="36" t="s">
        <v>84</v>
      </c>
      <c r="F12" s="37">
        <f t="shared" si="0"/>
        <v>0</v>
      </c>
      <c r="G12" s="38" t="s">
        <v>84</v>
      </c>
      <c r="H12" s="39" t="s">
        <v>84</v>
      </c>
    </row>
    <row r="13" spans="1:8" ht="19.5" customHeight="1">
      <c r="A13" s="36" t="s">
        <v>84</v>
      </c>
      <c r="B13" s="36" t="s">
        <v>84</v>
      </c>
      <c r="C13" s="36" t="s">
        <v>84</v>
      </c>
      <c r="D13" s="36" t="s">
        <v>84</v>
      </c>
      <c r="E13" s="36" t="s">
        <v>84</v>
      </c>
      <c r="F13" s="37">
        <f t="shared" si="0"/>
        <v>0</v>
      </c>
      <c r="G13" s="38" t="s">
        <v>84</v>
      </c>
      <c r="H13" s="39" t="s">
        <v>84</v>
      </c>
    </row>
    <row r="14" spans="1:8" ht="19.5" customHeight="1">
      <c r="A14" s="36" t="s">
        <v>84</v>
      </c>
      <c r="B14" s="36" t="s">
        <v>84</v>
      </c>
      <c r="C14" s="36" t="s">
        <v>84</v>
      </c>
      <c r="D14" s="36" t="s">
        <v>84</v>
      </c>
      <c r="E14" s="36" t="s">
        <v>84</v>
      </c>
      <c r="F14" s="37">
        <f t="shared" si="0"/>
        <v>0</v>
      </c>
      <c r="G14" s="38" t="s">
        <v>84</v>
      </c>
      <c r="H14" s="39" t="s">
        <v>84</v>
      </c>
    </row>
    <row r="15" spans="1:8" ht="19.5" customHeight="1">
      <c r="A15" s="36" t="s">
        <v>84</v>
      </c>
      <c r="B15" s="36" t="s">
        <v>84</v>
      </c>
      <c r="C15" s="36" t="s">
        <v>84</v>
      </c>
      <c r="D15" s="36" t="s">
        <v>84</v>
      </c>
      <c r="E15" s="36" t="s">
        <v>84</v>
      </c>
      <c r="F15" s="37">
        <f t="shared" si="0"/>
        <v>0</v>
      </c>
      <c r="G15" s="38" t="s">
        <v>84</v>
      </c>
      <c r="H15" s="39" t="s">
        <v>84</v>
      </c>
    </row>
    <row r="16" spans="1:8" ht="19.5" customHeight="1">
      <c r="A16" s="36" t="s">
        <v>84</v>
      </c>
      <c r="B16" s="36" t="s">
        <v>84</v>
      </c>
      <c r="C16" s="36" t="s">
        <v>84</v>
      </c>
      <c r="D16" s="36" t="s">
        <v>84</v>
      </c>
      <c r="E16" s="36" t="s">
        <v>84</v>
      </c>
      <c r="F16" s="37">
        <f t="shared" si="0"/>
        <v>0</v>
      </c>
      <c r="G16" s="38" t="s">
        <v>84</v>
      </c>
      <c r="H16" s="39" t="s">
        <v>84</v>
      </c>
    </row>
    <row r="19" s="12" customFormat="1" ht="12.75">
      <c r="B19" s="40" t="s">
        <v>321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workbookViewId="0" topLeftCell="A1">
      <selection activeCell="E20" sqref="E20"/>
    </sheetView>
  </sheetViews>
  <sheetFormatPr defaultColWidth="9.33203125" defaultRowHeight="11.25"/>
  <cols>
    <col min="1" max="1" width="38" style="0" customWidth="1"/>
    <col min="2" max="2" width="20.66015625" style="0" customWidth="1"/>
    <col min="3" max="3" width="20.5" style="0" customWidth="1"/>
    <col min="4" max="4" width="13.5" style="0" customWidth="1"/>
    <col min="5" max="5" width="38.5" style="0" customWidth="1"/>
    <col min="6" max="12" width="25" style="0" customWidth="1"/>
  </cols>
  <sheetData>
    <row r="1" spans="1:12" ht="25.5" customHeight="1">
      <c r="A1" s="1" t="s">
        <v>332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333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1" customHeight="1">
      <c r="A4" s="4" t="s">
        <v>334</v>
      </c>
      <c r="B4" s="4" t="s">
        <v>335</v>
      </c>
      <c r="C4" s="4"/>
      <c r="D4" s="4"/>
      <c r="E4" s="4" t="s">
        <v>336</v>
      </c>
      <c r="F4" s="4" t="s">
        <v>337</v>
      </c>
      <c r="G4" s="4" t="s">
        <v>338</v>
      </c>
      <c r="H4" s="4" t="s">
        <v>338</v>
      </c>
      <c r="I4" s="4" t="s">
        <v>338</v>
      </c>
      <c r="J4" s="4" t="s">
        <v>338</v>
      </c>
      <c r="K4" s="4" t="s">
        <v>338</v>
      </c>
      <c r="L4" s="4" t="s">
        <v>338</v>
      </c>
    </row>
    <row r="5" spans="1:12" ht="21" customHeight="1">
      <c r="A5" s="4"/>
      <c r="B5" s="4" t="s">
        <v>339</v>
      </c>
      <c r="C5" s="4" t="s">
        <v>340</v>
      </c>
      <c r="D5" s="4" t="s">
        <v>341</v>
      </c>
      <c r="E5" s="4"/>
      <c r="F5" s="4"/>
      <c r="G5" s="4" t="s">
        <v>342</v>
      </c>
      <c r="H5" s="4" t="s">
        <v>342</v>
      </c>
      <c r="I5" s="11" t="s">
        <v>343</v>
      </c>
      <c r="J5" s="11" t="s">
        <v>343</v>
      </c>
      <c r="K5" s="11" t="s">
        <v>344</v>
      </c>
      <c r="L5" s="11" t="s">
        <v>344</v>
      </c>
    </row>
    <row r="6" spans="1:12" ht="21" customHeight="1">
      <c r="A6" s="5"/>
      <c r="B6" s="5"/>
      <c r="C6" s="5"/>
      <c r="D6" s="5"/>
      <c r="E6" s="5"/>
      <c r="F6" s="5"/>
      <c r="G6" s="5" t="s">
        <v>345</v>
      </c>
      <c r="H6" s="6" t="s">
        <v>346</v>
      </c>
      <c r="I6" s="6" t="s">
        <v>345</v>
      </c>
      <c r="J6" s="6" t="s">
        <v>346</v>
      </c>
      <c r="K6" s="6" t="s">
        <v>345</v>
      </c>
      <c r="L6" s="6" t="s">
        <v>346</v>
      </c>
    </row>
    <row r="7" spans="1:12" ht="25.5" customHeight="1">
      <c r="A7" s="7" t="s">
        <v>60</v>
      </c>
      <c r="B7" s="8">
        <v>3650000</v>
      </c>
      <c r="C7" s="8">
        <v>3650000</v>
      </c>
      <c r="D7" s="8">
        <f>B7-C7</f>
        <v>0</v>
      </c>
      <c r="E7" s="9"/>
      <c r="F7" s="10" t="s">
        <v>84</v>
      </c>
      <c r="G7" s="10" t="s">
        <v>84</v>
      </c>
      <c r="H7" s="10" t="s">
        <v>84</v>
      </c>
      <c r="I7" s="10" t="s">
        <v>84</v>
      </c>
      <c r="J7" s="10" t="s">
        <v>84</v>
      </c>
      <c r="K7" s="10" t="s">
        <v>84</v>
      </c>
      <c r="L7" s="10" t="s">
        <v>84</v>
      </c>
    </row>
    <row r="8" spans="1:12" ht="25.5" customHeight="1">
      <c r="A8" s="7" t="s">
        <v>0</v>
      </c>
      <c r="B8" s="8">
        <v>3650000</v>
      </c>
      <c r="C8" s="8">
        <v>3650000</v>
      </c>
      <c r="D8" s="8">
        <f>B8-C8</f>
        <v>0</v>
      </c>
      <c r="E8" s="9"/>
      <c r="F8" s="10" t="s">
        <v>84</v>
      </c>
      <c r="G8" s="10" t="s">
        <v>84</v>
      </c>
      <c r="H8" s="10" t="s">
        <v>84</v>
      </c>
      <c r="I8" s="10" t="s">
        <v>84</v>
      </c>
      <c r="J8" s="10" t="s">
        <v>84</v>
      </c>
      <c r="K8" s="10" t="s">
        <v>84</v>
      </c>
      <c r="L8" s="10" t="s">
        <v>84</v>
      </c>
    </row>
    <row r="9" spans="1:12" ht="25.5" customHeight="1">
      <c r="A9" s="7" t="s">
        <v>347</v>
      </c>
      <c r="B9" s="8">
        <v>50000</v>
      </c>
      <c r="C9" s="8">
        <v>50000</v>
      </c>
      <c r="D9" s="8">
        <f>B9-C9</f>
        <v>0</v>
      </c>
      <c r="E9" s="9"/>
      <c r="F9" s="10" t="s">
        <v>348</v>
      </c>
      <c r="G9" s="10" t="s">
        <v>349</v>
      </c>
      <c r="H9" s="10" t="s">
        <v>350</v>
      </c>
      <c r="I9" s="10" t="s">
        <v>351</v>
      </c>
      <c r="J9" s="10" t="s">
        <v>352</v>
      </c>
      <c r="K9" s="10" t="s">
        <v>353</v>
      </c>
      <c r="L9" s="10" t="s">
        <v>354</v>
      </c>
    </row>
    <row r="10" spans="1:12" ht="25.5" customHeight="1">
      <c r="A10" s="7" t="s">
        <v>355</v>
      </c>
      <c r="B10" s="8">
        <v>0</v>
      </c>
      <c r="C10" s="8">
        <v>0</v>
      </c>
      <c r="D10" s="8">
        <f>B10-C10</f>
        <v>0</v>
      </c>
      <c r="E10" s="9"/>
      <c r="F10" s="10" t="s">
        <v>84</v>
      </c>
      <c r="G10" s="10" t="s">
        <v>356</v>
      </c>
      <c r="H10" s="10" t="s">
        <v>357</v>
      </c>
      <c r="I10" s="10" t="s">
        <v>358</v>
      </c>
      <c r="J10" s="10" t="s">
        <v>359</v>
      </c>
      <c r="K10" s="10" t="s">
        <v>84</v>
      </c>
      <c r="L10" s="10" t="s">
        <v>84</v>
      </c>
    </row>
    <row r="11" spans="1:12" ht="25.5" customHeight="1">
      <c r="A11" s="7" t="s">
        <v>355</v>
      </c>
      <c r="B11" s="8">
        <v>0</v>
      </c>
      <c r="C11" s="8">
        <v>0</v>
      </c>
      <c r="D11" s="8">
        <f>B11-C11</f>
        <v>0</v>
      </c>
      <c r="E11" s="9"/>
      <c r="F11" s="10" t="s">
        <v>84</v>
      </c>
      <c r="G11" s="10" t="s">
        <v>360</v>
      </c>
      <c r="H11" s="10" t="s">
        <v>361</v>
      </c>
      <c r="I11" s="10" t="s">
        <v>362</v>
      </c>
      <c r="J11" s="10" t="s">
        <v>363</v>
      </c>
      <c r="K11" s="10" t="s">
        <v>84</v>
      </c>
      <c r="L11" s="10" t="s">
        <v>84</v>
      </c>
    </row>
    <row r="12" spans="1:12" ht="25.5" customHeight="1">
      <c r="A12" s="7" t="s">
        <v>355</v>
      </c>
      <c r="B12" s="8">
        <v>0</v>
      </c>
      <c r="C12" s="8">
        <v>0</v>
      </c>
      <c r="D12" s="8">
        <f>B12-C12</f>
        <v>0</v>
      </c>
      <c r="E12" s="9"/>
      <c r="F12" s="10" t="s">
        <v>84</v>
      </c>
      <c r="G12" s="10" t="s">
        <v>364</v>
      </c>
      <c r="H12" s="10" t="s">
        <v>365</v>
      </c>
      <c r="I12" s="10" t="s">
        <v>84</v>
      </c>
      <c r="J12" s="10" t="s">
        <v>84</v>
      </c>
      <c r="K12" s="10" t="s">
        <v>84</v>
      </c>
      <c r="L12" s="10" t="s">
        <v>84</v>
      </c>
    </row>
    <row r="13" spans="1:12" ht="25.5" customHeight="1">
      <c r="A13" s="7" t="s">
        <v>355</v>
      </c>
      <c r="B13" s="8">
        <v>0</v>
      </c>
      <c r="C13" s="8">
        <v>0</v>
      </c>
      <c r="D13" s="8">
        <f>B13-C13</f>
        <v>0</v>
      </c>
      <c r="E13" s="9"/>
      <c r="F13" s="10" t="s">
        <v>84</v>
      </c>
      <c r="G13" s="10" t="s">
        <v>366</v>
      </c>
      <c r="H13" s="10" t="s">
        <v>367</v>
      </c>
      <c r="I13" s="10" t="s">
        <v>84</v>
      </c>
      <c r="J13" s="10" t="s">
        <v>84</v>
      </c>
      <c r="K13" s="10" t="s">
        <v>84</v>
      </c>
      <c r="L13" s="10" t="s">
        <v>84</v>
      </c>
    </row>
    <row r="14" spans="1:12" ht="25.5" customHeight="1">
      <c r="A14" s="7" t="s">
        <v>368</v>
      </c>
      <c r="B14" s="8">
        <v>3600000</v>
      </c>
      <c r="C14" s="8">
        <v>3600000</v>
      </c>
      <c r="D14" s="8">
        <f>B14-C14</f>
        <v>0</v>
      </c>
      <c r="E14" s="9"/>
      <c r="F14" s="10" t="s">
        <v>369</v>
      </c>
      <c r="G14" s="10" t="s">
        <v>370</v>
      </c>
      <c r="H14" s="10" t="s">
        <v>371</v>
      </c>
      <c r="I14" s="10" t="s">
        <v>372</v>
      </c>
      <c r="J14" s="10" t="s">
        <v>373</v>
      </c>
      <c r="K14" s="10" t="s">
        <v>374</v>
      </c>
      <c r="L14" s="10" t="s">
        <v>375</v>
      </c>
    </row>
    <row r="15" spans="1:12" ht="25.5" customHeight="1">
      <c r="A15" s="7" t="s">
        <v>355</v>
      </c>
      <c r="B15" s="8">
        <v>0</v>
      </c>
      <c r="C15" s="8">
        <v>0</v>
      </c>
      <c r="D15" s="8">
        <f>B15-C15</f>
        <v>0</v>
      </c>
      <c r="E15" s="9"/>
      <c r="F15" s="10" t="s">
        <v>84</v>
      </c>
      <c r="G15" s="10" t="s">
        <v>376</v>
      </c>
      <c r="H15" s="10" t="s">
        <v>377</v>
      </c>
      <c r="I15" s="10" t="s">
        <v>378</v>
      </c>
      <c r="J15" s="10" t="s">
        <v>379</v>
      </c>
      <c r="K15" s="10" t="s">
        <v>84</v>
      </c>
      <c r="L15" s="10" t="s">
        <v>84</v>
      </c>
    </row>
    <row r="16" spans="1:12" ht="25.5" customHeight="1">
      <c r="A16" s="7" t="s">
        <v>355</v>
      </c>
      <c r="B16" s="8">
        <v>0</v>
      </c>
      <c r="C16" s="8">
        <v>0</v>
      </c>
      <c r="D16" s="8">
        <f>B16-C16</f>
        <v>0</v>
      </c>
      <c r="E16" s="9"/>
      <c r="F16" s="10" t="s">
        <v>84</v>
      </c>
      <c r="G16" s="10" t="s">
        <v>364</v>
      </c>
      <c r="H16" s="10" t="s">
        <v>380</v>
      </c>
      <c r="I16" s="10" t="s">
        <v>381</v>
      </c>
      <c r="J16" s="10" t="s">
        <v>382</v>
      </c>
      <c r="K16" s="10" t="s">
        <v>84</v>
      </c>
      <c r="L16" s="10" t="s">
        <v>84</v>
      </c>
    </row>
    <row r="17" spans="1:12" ht="25.5" customHeight="1">
      <c r="A17" s="7" t="s">
        <v>355</v>
      </c>
      <c r="B17" s="8">
        <v>0</v>
      </c>
      <c r="C17" s="8">
        <v>0</v>
      </c>
      <c r="D17" s="8">
        <f>B17-C17</f>
        <v>0</v>
      </c>
      <c r="E17" s="9"/>
      <c r="F17" s="10" t="s">
        <v>84</v>
      </c>
      <c r="G17" s="10" t="s">
        <v>383</v>
      </c>
      <c r="H17" s="10" t="s">
        <v>384</v>
      </c>
      <c r="I17" s="10" t="s">
        <v>385</v>
      </c>
      <c r="J17" s="10" t="s">
        <v>386</v>
      </c>
      <c r="K17" s="10" t="s">
        <v>84</v>
      </c>
      <c r="L17" s="10" t="s">
        <v>84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12"/>
      <c r="B1" s="112"/>
      <c r="C1" s="112"/>
      <c r="D1" s="20" t="s">
        <v>3</v>
      </c>
    </row>
    <row r="2" spans="1:4" ht="20.25" customHeight="1">
      <c r="A2" s="16" t="s">
        <v>4</v>
      </c>
      <c r="B2" s="16"/>
      <c r="C2" s="16"/>
      <c r="D2" s="16"/>
    </row>
    <row r="3" spans="1:4" ht="20.25" customHeight="1">
      <c r="A3" s="113" t="s">
        <v>5</v>
      </c>
      <c r="B3" s="114"/>
      <c r="C3" s="41"/>
      <c r="D3" s="20" t="s">
        <v>6</v>
      </c>
    </row>
    <row r="4" spans="1:4" ht="15" customHeight="1">
      <c r="A4" s="115" t="s">
        <v>7</v>
      </c>
      <c r="B4" s="116"/>
      <c r="C4" s="115" t="s">
        <v>8</v>
      </c>
      <c r="D4" s="116"/>
    </row>
    <row r="5" spans="1:4" ht="15" customHeight="1">
      <c r="A5" s="118" t="s">
        <v>9</v>
      </c>
      <c r="B5" s="120" t="s">
        <v>10</v>
      </c>
      <c r="C5" s="120" t="s">
        <v>9</v>
      </c>
      <c r="D5" s="121" t="s">
        <v>10</v>
      </c>
    </row>
    <row r="6" spans="1:4" ht="15" customHeight="1">
      <c r="A6" s="139" t="s">
        <v>11</v>
      </c>
      <c r="B6" s="201">
        <v>12692885.5</v>
      </c>
      <c r="C6" s="140" t="s">
        <v>12</v>
      </c>
      <c r="D6" s="202">
        <v>0</v>
      </c>
    </row>
    <row r="7" spans="1:4" ht="15" customHeight="1">
      <c r="A7" s="139" t="s">
        <v>13</v>
      </c>
      <c r="B7" s="201">
        <v>0</v>
      </c>
      <c r="C7" s="140" t="s">
        <v>14</v>
      </c>
      <c r="D7" s="202">
        <v>0</v>
      </c>
    </row>
    <row r="8" spans="1:4" ht="15" customHeight="1">
      <c r="A8" s="139" t="s">
        <v>15</v>
      </c>
      <c r="B8" s="201">
        <v>0</v>
      </c>
      <c r="C8" s="140" t="s">
        <v>16</v>
      </c>
      <c r="D8" s="202">
        <v>0</v>
      </c>
    </row>
    <row r="9" spans="1:4" ht="15" customHeight="1">
      <c r="A9" s="139" t="s">
        <v>17</v>
      </c>
      <c r="B9" s="201">
        <v>0</v>
      </c>
      <c r="C9" s="140" t="s">
        <v>18</v>
      </c>
      <c r="D9" s="202">
        <v>0</v>
      </c>
    </row>
    <row r="10" spans="1:4" ht="15" customHeight="1">
      <c r="A10" s="139" t="s">
        <v>19</v>
      </c>
      <c r="B10" s="201">
        <v>0</v>
      </c>
      <c r="C10" s="140" t="s">
        <v>20</v>
      </c>
      <c r="D10" s="202">
        <v>0</v>
      </c>
    </row>
    <row r="11" spans="1:4" ht="15" customHeight="1">
      <c r="A11" s="139" t="s">
        <v>21</v>
      </c>
      <c r="B11" s="201">
        <v>0</v>
      </c>
      <c r="C11" s="140" t="s">
        <v>22</v>
      </c>
      <c r="D11" s="202">
        <v>0</v>
      </c>
    </row>
    <row r="12" spans="1:4" ht="15" customHeight="1">
      <c r="A12" s="139"/>
      <c r="B12" s="201"/>
      <c r="C12" s="140" t="s">
        <v>23</v>
      </c>
      <c r="D12" s="202">
        <v>0</v>
      </c>
    </row>
    <row r="13" spans="1:4" ht="15" customHeight="1">
      <c r="A13" s="136"/>
      <c r="B13" s="201"/>
      <c r="C13" s="140" t="s">
        <v>24</v>
      </c>
      <c r="D13" s="202">
        <v>1082490.42</v>
      </c>
    </row>
    <row r="14" spans="1:4" ht="15" customHeight="1">
      <c r="A14" s="136"/>
      <c r="B14" s="201"/>
      <c r="C14" s="140" t="s">
        <v>25</v>
      </c>
      <c r="D14" s="202">
        <v>0</v>
      </c>
    </row>
    <row r="15" spans="1:4" ht="15" customHeight="1">
      <c r="A15" s="136"/>
      <c r="B15" s="203"/>
      <c r="C15" s="140" t="s">
        <v>26</v>
      </c>
      <c r="D15" s="202">
        <v>11007211.3</v>
      </c>
    </row>
    <row r="16" spans="1:4" ht="15" customHeight="1">
      <c r="A16" s="136"/>
      <c r="B16" s="133"/>
      <c r="C16" s="140" t="s">
        <v>27</v>
      </c>
      <c r="D16" s="202">
        <v>0</v>
      </c>
    </row>
    <row r="17" spans="1:4" ht="15" customHeight="1">
      <c r="A17" s="136"/>
      <c r="B17" s="133"/>
      <c r="C17" s="140" t="s">
        <v>28</v>
      </c>
      <c r="D17" s="202">
        <v>0</v>
      </c>
    </row>
    <row r="18" spans="1:4" ht="15" customHeight="1">
      <c r="A18" s="136"/>
      <c r="B18" s="133"/>
      <c r="C18" s="140" t="s">
        <v>29</v>
      </c>
      <c r="D18" s="202">
        <v>0</v>
      </c>
    </row>
    <row r="19" spans="1:4" ht="15" customHeight="1">
      <c r="A19" s="136"/>
      <c r="B19" s="133"/>
      <c r="C19" s="140" t="s">
        <v>30</v>
      </c>
      <c r="D19" s="202">
        <v>0</v>
      </c>
    </row>
    <row r="20" spans="1:4" ht="15" customHeight="1">
      <c r="A20" s="136"/>
      <c r="B20" s="133"/>
      <c r="C20" s="140" t="s">
        <v>31</v>
      </c>
      <c r="D20" s="202">
        <v>0</v>
      </c>
    </row>
    <row r="21" spans="1:4" ht="15" customHeight="1">
      <c r="A21" s="136"/>
      <c r="B21" s="133"/>
      <c r="C21" s="140" t="s">
        <v>32</v>
      </c>
      <c r="D21" s="202">
        <v>0</v>
      </c>
    </row>
    <row r="22" spans="1:4" ht="15" customHeight="1">
      <c r="A22" s="136"/>
      <c r="B22" s="133"/>
      <c r="C22" s="140" t="s">
        <v>33</v>
      </c>
      <c r="D22" s="202">
        <v>0</v>
      </c>
    </row>
    <row r="23" spans="1:4" ht="15" customHeight="1">
      <c r="A23" s="136"/>
      <c r="B23" s="133"/>
      <c r="C23" s="140" t="s">
        <v>34</v>
      </c>
      <c r="D23" s="202">
        <v>0</v>
      </c>
    </row>
    <row r="24" spans="1:4" ht="15" customHeight="1">
      <c r="A24" s="136"/>
      <c r="B24" s="133"/>
      <c r="C24" s="140" t="s">
        <v>35</v>
      </c>
      <c r="D24" s="202">
        <v>0</v>
      </c>
    </row>
    <row r="25" spans="1:4" ht="15" customHeight="1">
      <c r="A25" s="136"/>
      <c r="B25" s="133"/>
      <c r="C25" s="140" t="s">
        <v>36</v>
      </c>
      <c r="D25" s="202">
        <v>603183.78</v>
      </c>
    </row>
    <row r="26" spans="1:4" ht="15" customHeight="1">
      <c r="A26" s="139"/>
      <c r="B26" s="133"/>
      <c r="C26" s="140" t="s">
        <v>37</v>
      </c>
      <c r="D26" s="202">
        <v>0</v>
      </c>
    </row>
    <row r="27" spans="1:4" ht="15" customHeight="1">
      <c r="A27" s="139"/>
      <c r="B27" s="133"/>
      <c r="C27" s="140" t="s">
        <v>38</v>
      </c>
      <c r="D27" s="202">
        <v>0</v>
      </c>
    </row>
    <row r="28" spans="1:4" ht="15" customHeight="1">
      <c r="A28" s="139"/>
      <c r="B28" s="133"/>
      <c r="C28" s="140" t="s">
        <v>39</v>
      </c>
      <c r="D28" s="202">
        <v>0</v>
      </c>
    </row>
    <row r="29" spans="1:4" ht="15" customHeight="1">
      <c r="A29" s="139"/>
      <c r="B29" s="133"/>
      <c r="C29" s="140" t="s">
        <v>40</v>
      </c>
      <c r="D29" s="202">
        <v>0</v>
      </c>
    </row>
    <row r="30" spans="1:4" ht="15" customHeight="1">
      <c r="A30" s="139"/>
      <c r="B30" s="133"/>
      <c r="C30" s="140" t="s">
        <v>41</v>
      </c>
      <c r="D30" s="202">
        <v>0</v>
      </c>
    </row>
    <row r="31" spans="1:4" ht="15" customHeight="1">
      <c r="A31" s="139"/>
      <c r="B31" s="133"/>
      <c r="C31" s="140" t="s">
        <v>42</v>
      </c>
      <c r="D31" s="202">
        <v>0</v>
      </c>
    </row>
    <row r="32" spans="1:4" ht="15" customHeight="1">
      <c r="A32" s="139"/>
      <c r="B32" s="133"/>
      <c r="C32" s="140" t="s">
        <v>43</v>
      </c>
      <c r="D32" s="202">
        <v>0</v>
      </c>
    </row>
    <row r="33" spans="1:4" ht="15" customHeight="1">
      <c r="A33" s="139"/>
      <c r="B33" s="133"/>
      <c r="C33" s="140" t="s">
        <v>44</v>
      </c>
      <c r="D33" s="202">
        <v>0</v>
      </c>
    </row>
    <row r="34" spans="1:4" ht="15" customHeight="1">
      <c r="A34" s="204"/>
      <c r="B34" s="205"/>
      <c r="C34" s="206" t="s">
        <v>45</v>
      </c>
      <c r="D34" s="207">
        <v>0</v>
      </c>
    </row>
    <row r="35" spans="1:4" ht="15" customHeight="1">
      <c r="A35" s="208"/>
      <c r="B35" s="124"/>
      <c r="C35" s="140" t="s">
        <v>46</v>
      </c>
      <c r="D35" s="145" t="s">
        <v>47</v>
      </c>
    </row>
    <row r="36" spans="1:4" ht="15" customHeight="1">
      <c r="A36" s="209" t="s">
        <v>48</v>
      </c>
      <c r="B36" s="210">
        <f>SUM(B6:B33)</f>
        <v>12692885.5</v>
      </c>
      <c r="C36" s="211" t="s">
        <v>49</v>
      </c>
      <c r="D36" s="212">
        <f>SUM(D6:D35)</f>
        <v>12692885.5</v>
      </c>
    </row>
    <row r="37" spans="1:4" ht="15" customHeight="1">
      <c r="A37" s="139" t="s">
        <v>50</v>
      </c>
      <c r="B37" s="151"/>
      <c r="C37" s="150" t="s">
        <v>51</v>
      </c>
      <c r="D37" s="124"/>
    </row>
    <row r="38" spans="1:4" ht="15" customHeight="1">
      <c r="A38" s="139" t="s">
        <v>52</v>
      </c>
      <c r="B38" s="151">
        <v>0</v>
      </c>
      <c r="C38" s="150" t="s">
        <v>53</v>
      </c>
      <c r="D38" s="124"/>
    </row>
    <row r="39" spans="1:4" ht="15" customHeight="1">
      <c r="A39" s="139"/>
      <c r="B39" s="151"/>
      <c r="C39" s="150" t="s">
        <v>54</v>
      </c>
      <c r="D39" s="124"/>
    </row>
    <row r="40" spans="1:4" ht="15" customHeight="1">
      <c r="A40" s="139"/>
      <c r="B40" s="213"/>
      <c r="C40" s="150"/>
      <c r="D40" s="145"/>
    </row>
    <row r="41" spans="1:4" ht="15" customHeight="1">
      <c r="A41" s="142" t="s">
        <v>55</v>
      </c>
      <c r="B41" s="214">
        <f>SUM(B36:B38)</f>
        <v>12692885.5</v>
      </c>
      <c r="C41" s="158" t="s">
        <v>56</v>
      </c>
      <c r="D41" s="145">
        <f>SUM(D36,D37,D39)</f>
        <v>12692885.5</v>
      </c>
    </row>
    <row r="42" spans="1:4" ht="20.25" customHeight="1">
      <c r="A42" s="162"/>
      <c r="B42" s="215"/>
      <c r="C42" s="164"/>
      <c r="D42" s="21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5"/>
      <c r="T1" s="100" t="s">
        <v>57</v>
      </c>
    </row>
    <row r="2" spans="1:20" ht="19.5" customHeight="1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9.5" customHeight="1">
      <c r="A3" s="185" t="s">
        <v>5</v>
      </c>
      <c r="B3" s="185"/>
      <c r="C3" s="185"/>
      <c r="D3" s="185"/>
      <c r="E3" s="18"/>
      <c r="F3" s="44"/>
      <c r="G3" s="44"/>
      <c r="H3" s="44"/>
      <c r="I3" s="44"/>
      <c r="J3" s="88"/>
      <c r="K3" s="88"/>
      <c r="L3" s="88"/>
      <c r="M3" s="88"/>
      <c r="N3" s="88"/>
      <c r="O3" s="88"/>
      <c r="P3" s="88"/>
      <c r="Q3" s="88"/>
      <c r="R3" s="88"/>
      <c r="S3" s="96"/>
      <c r="T3" s="20" t="s">
        <v>6</v>
      </c>
    </row>
    <row r="4" spans="1:20" ht="19.5" customHeight="1">
      <c r="A4" s="21" t="s">
        <v>59</v>
      </c>
      <c r="B4" s="22"/>
      <c r="C4" s="22"/>
      <c r="D4" s="22"/>
      <c r="E4" s="23"/>
      <c r="F4" s="79" t="s">
        <v>60</v>
      </c>
      <c r="G4" s="107" t="s">
        <v>61</v>
      </c>
      <c r="H4" s="104" t="s">
        <v>62</v>
      </c>
      <c r="I4" s="105"/>
      <c r="J4" s="111"/>
      <c r="K4" s="79" t="s">
        <v>63</v>
      </c>
      <c r="L4" s="28"/>
      <c r="M4" s="186" t="s">
        <v>64</v>
      </c>
      <c r="N4" s="187" t="s">
        <v>65</v>
      </c>
      <c r="O4" s="188"/>
      <c r="P4" s="188"/>
      <c r="Q4" s="188"/>
      <c r="R4" s="197"/>
      <c r="S4" s="79" t="s">
        <v>66</v>
      </c>
      <c r="T4" s="28" t="s">
        <v>67</v>
      </c>
    </row>
    <row r="5" spans="1:20" ht="19.5" customHeight="1">
      <c r="A5" s="21" t="s">
        <v>68</v>
      </c>
      <c r="B5" s="22"/>
      <c r="C5" s="23"/>
      <c r="D5" s="106" t="s">
        <v>69</v>
      </c>
      <c r="E5" s="27" t="s">
        <v>70</v>
      </c>
      <c r="F5" s="28"/>
      <c r="G5" s="107"/>
      <c r="H5" s="98" t="s">
        <v>71</v>
      </c>
      <c r="I5" s="98" t="s">
        <v>72</v>
      </c>
      <c r="J5" s="98" t="s">
        <v>73</v>
      </c>
      <c r="K5" s="189" t="s">
        <v>74</v>
      </c>
      <c r="L5" s="28" t="s">
        <v>75</v>
      </c>
      <c r="M5" s="190"/>
      <c r="N5" s="191" t="s">
        <v>76</v>
      </c>
      <c r="O5" s="191" t="s">
        <v>77</v>
      </c>
      <c r="P5" s="191" t="s">
        <v>78</v>
      </c>
      <c r="Q5" s="191" t="s">
        <v>79</v>
      </c>
      <c r="R5" s="191" t="s">
        <v>80</v>
      </c>
      <c r="S5" s="28"/>
      <c r="T5" s="28"/>
    </row>
    <row r="6" spans="1:20" ht="30.75" customHeight="1">
      <c r="A6" s="30" t="s">
        <v>81</v>
      </c>
      <c r="B6" s="29" t="s">
        <v>82</v>
      </c>
      <c r="C6" s="31" t="s">
        <v>83</v>
      </c>
      <c r="D6" s="33"/>
      <c r="E6" s="33"/>
      <c r="F6" s="34"/>
      <c r="G6" s="110"/>
      <c r="H6" s="99"/>
      <c r="I6" s="99"/>
      <c r="J6" s="99"/>
      <c r="K6" s="192"/>
      <c r="L6" s="34"/>
      <c r="M6" s="193"/>
      <c r="N6" s="34"/>
      <c r="O6" s="34"/>
      <c r="P6" s="34"/>
      <c r="Q6" s="34"/>
      <c r="R6" s="34"/>
      <c r="S6" s="34"/>
      <c r="T6" s="34"/>
    </row>
    <row r="7" spans="1:20" ht="19.5" customHeight="1">
      <c r="A7" s="36" t="s">
        <v>84</v>
      </c>
      <c r="B7" s="36" t="s">
        <v>84</v>
      </c>
      <c r="C7" s="36" t="s">
        <v>84</v>
      </c>
      <c r="D7" s="36" t="s">
        <v>84</v>
      </c>
      <c r="E7" s="36" t="s">
        <v>60</v>
      </c>
      <c r="F7" s="60">
        <v>12692885.5</v>
      </c>
      <c r="G7" s="61">
        <v>0</v>
      </c>
      <c r="H7" s="61">
        <v>12692885.5</v>
      </c>
      <c r="I7" s="61">
        <v>0</v>
      </c>
      <c r="J7" s="39">
        <v>0</v>
      </c>
      <c r="K7" s="194">
        <v>0</v>
      </c>
      <c r="L7" s="87">
        <v>0</v>
      </c>
      <c r="M7" s="195">
        <v>0</v>
      </c>
      <c r="N7" s="78">
        <f aca="true" t="shared" si="0" ref="N7:N15">SUM(O7:R7)</f>
        <v>0</v>
      </c>
      <c r="O7" s="196">
        <v>0</v>
      </c>
      <c r="P7" s="87"/>
      <c r="Q7" s="87"/>
      <c r="R7" s="198"/>
      <c r="S7" s="199">
        <v>0</v>
      </c>
      <c r="T7" s="200"/>
    </row>
    <row r="8" spans="1:20" ht="19.5" customHeight="1">
      <c r="A8" s="36" t="s">
        <v>84</v>
      </c>
      <c r="B8" s="36" t="s">
        <v>84</v>
      </c>
      <c r="C8" s="36" t="s">
        <v>84</v>
      </c>
      <c r="D8" s="36" t="s">
        <v>84</v>
      </c>
      <c r="E8" s="36" t="s">
        <v>0</v>
      </c>
      <c r="F8" s="60">
        <v>12692885.5</v>
      </c>
      <c r="G8" s="61">
        <v>0</v>
      </c>
      <c r="H8" s="61">
        <v>12692885.5</v>
      </c>
      <c r="I8" s="61">
        <v>0</v>
      </c>
      <c r="J8" s="39">
        <v>0</v>
      </c>
      <c r="K8" s="194">
        <v>0</v>
      </c>
      <c r="L8" s="87">
        <v>0</v>
      </c>
      <c r="M8" s="195">
        <v>0</v>
      </c>
      <c r="N8" s="78">
        <f t="shared" si="0"/>
        <v>0</v>
      </c>
      <c r="O8" s="196">
        <v>0</v>
      </c>
      <c r="P8" s="87"/>
      <c r="Q8" s="87"/>
      <c r="R8" s="198"/>
      <c r="S8" s="199">
        <v>0</v>
      </c>
      <c r="T8" s="200"/>
    </row>
    <row r="9" spans="1:20" ht="19.5" customHeight="1">
      <c r="A9" s="36" t="s">
        <v>84</v>
      </c>
      <c r="B9" s="36" t="s">
        <v>84</v>
      </c>
      <c r="C9" s="36" t="s">
        <v>84</v>
      </c>
      <c r="D9" s="36" t="s">
        <v>85</v>
      </c>
      <c r="E9" s="36" t="s">
        <v>86</v>
      </c>
      <c r="F9" s="60">
        <v>12692885.5</v>
      </c>
      <c r="G9" s="61">
        <v>0</v>
      </c>
      <c r="H9" s="61">
        <v>12692885.5</v>
      </c>
      <c r="I9" s="61">
        <v>0</v>
      </c>
      <c r="J9" s="39">
        <v>0</v>
      </c>
      <c r="K9" s="194">
        <v>0</v>
      </c>
      <c r="L9" s="87">
        <v>0</v>
      </c>
      <c r="M9" s="195">
        <v>0</v>
      </c>
      <c r="N9" s="78">
        <f t="shared" si="0"/>
        <v>0</v>
      </c>
      <c r="O9" s="196">
        <v>0</v>
      </c>
      <c r="P9" s="87"/>
      <c r="Q9" s="87"/>
      <c r="R9" s="198"/>
      <c r="S9" s="199">
        <v>0</v>
      </c>
      <c r="T9" s="200"/>
    </row>
    <row r="10" spans="1:20" ht="19.5" customHeight="1">
      <c r="A10" s="36" t="s">
        <v>87</v>
      </c>
      <c r="B10" s="36" t="s">
        <v>88</v>
      </c>
      <c r="C10" s="36" t="s">
        <v>88</v>
      </c>
      <c r="D10" s="36" t="s">
        <v>89</v>
      </c>
      <c r="E10" s="36" t="s">
        <v>90</v>
      </c>
      <c r="F10" s="60">
        <v>690032.64</v>
      </c>
      <c r="G10" s="61">
        <v>0</v>
      </c>
      <c r="H10" s="61">
        <v>690032.64</v>
      </c>
      <c r="I10" s="61">
        <v>0</v>
      </c>
      <c r="J10" s="39">
        <v>0</v>
      </c>
      <c r="K10" s="194">
        <v>0</v>
      </c>
      <c r="L10" s="87">
        <v>0</v>
      </c>
      <c r="M10" s="195">
        <v>0</v>
      </c>
      <c r="N10" s="78">
        <f t="shared" si="0"/>
        <v>0</v>
      </c>
      <c r="O10" s="196">
        <v>0</v>
      </c>
      <c r="P10" s="87"/>
      <c r="Q10" s="87"/>
      <c r="R10" s="198"/>
      <c r="S10" s="199">
        <v>0</v>
      </c>
      <c r="T10" s="200"/>
    </row>
    <row r="11" spans="1:20" ht="19.5" customHeight="1">
      <c r="A11" s="36" t="s">
        <v>87</v>
      </c>
      <c r="B11" s="36" t="s">
        <v>88</v>
      </c>
      <c r="C11" s="36" t="s">
        <v>91</v>
      </c>
      <c r="D11" s="36" t="s">
        <v>89</v>
      </c>
      <c r="E11" s="36" t="s">
        <v>92</v>
      </c>
      <c r="F11" s="60">
        <v>345016.32</v>
      </c>
      <c r="G11" s="61">
        <v>0</v>
      </c>
      <c r="H11" s="61">
        <v>345016.32</v>
      </c>
      <c r="I11" s="61">
        <v>0</v>
      </c>
      <c r="J11" s="39">
        <v>0</v>
      </c>
      <c r="K11" s="194">
        <v>0</v>
      </c>
      <c r="L11" s="87">
        <v>0</v>
      </c>
      <c r="M11" s="195">
        <v>0</v>
      </c>
      <c r="N11" s="78">
        <f t="shared" si="0"/>
        <v>0</v>
      </c>
      <c r="O11" s="196">
        <v>0</v>
      </c>
      <c r="P11" s="87"/>
      <c r="Q11" s="87"/>
      <c r="R11" s="198"/>
      <c r="S11" s="199">
        <v>0</v>
      </c>
      <c r="T11" s="200"/>
    </row>
    <row r="12" spans="1:20" ht="19.5" customHeight="1">
      <c r="A12" s="36" t="s">
        <v>87</v>
      </c>
      <c r="B12" s="36" t="s">
        <v>93</v>
      </c>
      <c r="C12" s="36" t="s">
        <v>93</v>
      </c>
      <c r="D12" s="36" t="s">
        <v>89</v>
      </c>
      <c r="E12" s="36" t="s">
        <v>94</v>
      </c>
      <c r="F12" s="60">
        <v>47441.46</v>
      </c>
      <c r="G12" s="61">
        <v>0</v>
      </c>
      <c r="H12" s="61">
        <v>47441.46</v>
      </c>
      <c r="I12" s="61">
        <v>0</v>
      </c>
      <c r="J12" s="39">
        <v>0</v>
      </c>
      <c r="K12" s="194">
        <v>0</v>
      </c>
      <c r="L12" s="87">
        <v>0</v>
      </c>
      <c r="M12" s="195">
        <v>0</v>
      </c>
      <c r="N12" s="78">
        <f t="shared" si="0"/>
        <v>0</v>
      </c>
      <c r="O12" s="196">
        <v>0</v>
      </c>
      <c r="P12" s="87"/>
      <c r="Q12" s="87"/>
      <c r="R12" s="198"/>
      <c r="S12" s="199">
        <v>0</v>
      </c>
      <c r="T12" s="200"/>
    </row>
    <row r="13" spans="1:20" ht="19.5" customHeight="1">
      <c r="A13" s="36" t="s">
        <v>95</v>
      </c>
      <c r="B13" s="36" t="s">
        <v>96</v>
      </c>
      <c r="C13" s="36" t="s">
        <v>97</v>
      </c>
      <c r="D13" s="36" t="s">
        <v>89</v>
      </c>
      <c r="E13" s="36" t="s">
        <v>98</v>
      </c>
      <c r="F13" s="60">
        <v>10640491.06</v>
      </c>
      <c r="G13" s="61">
        <v>0</v>
      </c>
      <c r="H13" s="61">
        <v>10640491.06</v>
      </c>
      <c r="I13" s="61">
        <v>0</v>
      </c>
      <c r="J13" s="39">
        <v>0</v>
      </c>
      <c r="K13" s="194">
        <v>0</v>
      </c>
      <c r="L13" s="87">
        <v>0</v>
      </c>
      <c r="M13" s="195">
        <v>0</v>
      </c>
      <c r="N13" s="78">
        <f t="shared" si="0"/>
        <v>0</v>
      </c>
      <c r="O13" s="196">
        <v>0</v>
      </c>
      <c r="P13" s="87"/>
      <c r="Q13" s="87"/>
      <c r="R13" s="198"/>
      <c r="S13" s="199">
        <v>0</v>
      </c>
      <c r="T13" s="200"/>
    </row>
    <row r="14" spans="1:20" ht="19.5" customHeight="1">
      <c r="A14" s="36" t="s">
        <v>95</v>
      </c>
      <c r="B14" s="36" t="s">
        <v>99</v>
      </c>
      <c r="C14" s="36" t="s">
        <v>96</v>
      </c>
      <c r="D14" s="36" t="s">
        <v>89</v>
      </c>
      <c r="E14" s="36" t="s">
        <v>100</v>
      </c>
      <c r="F14" s="60">
        <v>366720.24</v>
      </c>
      <c r="G14" s="61">
        <v>0</v>
      </c>
      <c r="H14" s="61">
        <v>366720.24</v>
      </c>
      <c r="I14" s="61">
        <v>0</v>
      </c>
      <c r="J14" s="39">
        <v>0</v>
      </c>
      <c r="K14" s="194">
        <v>0</v>
      </c>
      <c r="L14" s="87">
        <v>0</v>
      </c>
      <c r="M14" s="195">
        <v>0</v>
      </c>
      <c r="N14" s="78">
        <f t="shared" si="0"/>
        <v>0</v>
      </c>
      <c r="O14" s="196">
        <v>0</v>
      </c>
      <c r="P14" s="87"/>
      <c r="Q14" s="87"/>
      <c r="R14" s="198"/>
      <c r="S14" s="199">
        <v>0</v>
      </c>
      <c r="T14" s="200"/>
    </row>
    <row r="15" spans="1:20" ht="19.5" customHeight="1">
      <c r="A15" s="36" t="s">
        <v>101</v>
      </c>
      <c r="B15" s="36" t="s">
        <v>96</v>
      </c>
      <c r="C15" s="36" t="s">
        <v>97</v>
      </c>
      <c r="D15" s="36" t="s">
        <v>89</v>
      </c>
      <c r="E15" s="36" t="s">
        <v>102</v>
      </c>
      <c r="F15" s="60">
        <v>603183.78</v>
      </c>
      <c r="G15" s="61">
        <v>0</v>
      </c>
      <c r="H15" s="61">
        <v>603183.78</v>
      </c>
      <c r="I15" s="61">
        <v>0</v>
      </c>
      <c r="J15" s="39">
        <v>0</v>
      </c>
      <c r="K15" s="194">
        <v>0</v>
      </c>
      <c r="L15" s="87">
        <v>0</v>
      </c>
      <c r="M15" s="195">
        <v>0</v>
      </c>
      <c r="N15" s="78">
        <f t="shared" si="0"/>
        <v>0</v>
      </c>
      <c r="O15" s="196">
        <v>0</v>
      </c>
      <c r="P15" s="87"/>
      <c r="Q15" s="87"/>
      <c r="R15" s="198"/>
      <c r="S15" s="199">
        <v>0</v>
      </c>
      <c r="T15" s="20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T12" sqref="T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7.5" style="0" customWidth="1"/>
    <col min="7" max="10" width="14.5" style="0" customWidth="1"/>
    <col min="11" max="12" width="10.66015625" style="0" customWidth="1"/>
  </cols>
  <sheetData>
    <row r="1" spans="1:10" ht="19.5" customHeight="1">
      <c r="A1" s="41"/>
      <c r="B1" s="165"/>
      <c r="C1" s="165"/>
      <c r="D1" s="165"/>
      <c r="E1" s="165"/>
      <c r="F1" s="165"/>
      <c r="G1" s="165"/>
      <c r="H1" s="165"/>
      <c r="I1" s="165"/>
      <c r="J1" s="182" t="s">
        <v>103</v>
      </c>
    </row>
    <row r="2" spans="1:10" ht="19.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13" t="s">
        <v>5</v>
      </c>
      <c r="B3" s="114"/>
      <c r="C3" s="114"/>
      <c r="D3" s="114"/>
      <c r="E3" s="114"/>
      <c r="F3" s="166"/>
      <c r="G3" s="166"/>
      <c r="H3" s="166"/>
      <c r="I3" s="166"/>
      <c r="J3" s="20" t="s">
        <v>6</v>
      </c>
    </row>
    <row r="4" spans="1:10" ht="19.5" customHeight="1">
      <c r="A4" s="115" t="s">
        <v>59</v>
      </c>
      <c r="B4" s="117"/>
      <c r="C4" s="117"/>
      <c r="D4" s="117"/>
      <c r="E4" s="116"/>
      <c r="F4" s="167" t="s">
        <v>60</v>
      </c>
      <c r="G4" s="168" t="s">
        <v>105</v>
      </c>
      <c r="H4" s="169" t="s">
        <v>106</v>
      </c>
      <c r="I4" s="169" t="s">
        <v>107</v>
      </c>
      <c r="J4" s="174" t="s">
        <v>108</v>
      </c>
    </row>
    <row r="5" spans="1:10" ht="19.5" customHeight="1">
      <c r="A5" s="115" t="s">
        <v>68</v>
      </c>
      <c r="B5" s="117"/>
      <c r="C5" s="116"/>
      <c r="D5" s="170" t="s">
        <v>69</v>
      </c>
      <c r="E5" s="171" t="s">
        <v>109</v>
      </c>
      <c r="F5" s="168"/>
      <c r="G5" s="168"/>
      <c r="H5" s="169"/>
      <c r="I5" s="169"/>
      <c r="J5" s="174"/>
    </row>
    <row r="6" spans="1:10" ht="15" customHeight="1">
      <c r="A6" s="172" t="s">
        <v>81</v>
      </c>
      <c r="B6" s="172" t="s">
        <v>82</v>
      </c>
      <c r="C6" s="173" t="s">
        <v>83</v>
      </c>
      <c r="D6" s="174"/>
      <c r="E6" s="175"/>
      <c r="F6" s="176"/>
      <c r="G6" s="176"/>
      <c r="H6" s="177"/>
      <c r="I6" s="177"/>
      <c r="J6" s="183"/>
    </row>
    <row r="7" spans="1:10" ht="19.5" customHeight="1">
      <c r="A7" s="178" t="s">
        <v>84</v>
      </c>
      <c r="B7" s="178" t="s">
        <v>84</v>
      </c>
      <c r="C7" s="178" t="s">
        <v>84</v>
      </c>
      <c r="D7" s="179" t="s">
        <v>84</v>
      </c>
      <c r="E7" s="179" t="s">
        <v>60</v>
      </c>
      <c r="F7" s="180">
        <f aca="true" t="shared" si="0" ref="F7:F15">SUM(G7:J7)</f>
        <v>12692885.5</v>
      </c>
      <c r="G7" s="181">
        <v>9042885.5</v>
      </c>
      <c r="H7" s="181">
        <v>3650000</v>
      </c>
      <c r="I7" s="181"/>
      <c r="J7" s="184"/>
    </row>
    <row r="8" spans="1:10" ht="19.5" customHeight="1">
      <c r="A8" s="178" t="s">
        <v>84</v>
      </c>
      <c r="B8" s="178" t="s">
        <v>84</v>
      </c>
      <c r="C8" s="178" t="s">
        <v>84</v>
      </c>
      <c r="D8" s="179" t="s">
        <v>84</v>
      </c>
      <c r="E8" s="179" t="s">
        <v>0</v>
      </c>
      <c r="F8" s="180">
        <f t="shared" si="0"/>
        <v>12692885.5</v>
      </c>
      <c r="G8" s="181">
        <v>9042885.5</v>
      </c>
      <c r="H8" s="181">
        <v>3650000</v>
      </c>
      <c r="I8" s="181"/>
      <c r="J8" s="184"/>
    </row>
    <row r="9" spans="1:10" ht="19.5" customHeight="1">
      <c r="A9" s="178" t="s">
        <v>84</v>
      </c>
      <c r="B9" s="178" t="s">
        <v>84</v>
      </c>
      <c r="C9" s="178" t="s">
        <v>84</v>
      </c>
      <c r="D9" s="179" t="s">
        <v>85</v>
      </c>
      <c r="E9" s="179" t="s">
        <v>86</v>
      </c>
      <c r="F9" s="180">
        <f t="shared" si="0"/>
        <v>12692885.5</v>
      </c>
      <c r="G9" s="181">
        <v>9042885.5</v>
      </c>
      <c r="H9" s="181">
        <v>3650000</v>
      </c>
      <c r="I9" s="181"/>
      <c r="J9" s="184"/>
    </row>
    <row r="10" spans="1:10" ht="19.5" customHeight="1">
      <c r="A10" s="178" t="s">
        <v>87</v>
      </c>
      <c r="B10" s="178" t="s">
        <v>88</v>
      </c>
      <c r="C10" s="178" t="s">
        <v>88</v>
      </c>
      <c r="D10" s="179" t="s">
        <v>89</v>
      </c>
      <c r="E10" s="179" t="s">
        <v>90</v>
      </c>
      <c r="F10" s="180">
        <f t="shared" si="0"/>
        <v>690032.64</v>
      </c>
      <c r="G10" s="181">
        <v>690032.64</v>
      </c>
      <c r="H10" s="181">
        <v>0</v>
      </c>
      <c r="I10" s="181"/>
      <c r="J10" s="184"/>
    </row>
    <row r="11" spans="1:10" ht="19.5" customHeight="1">
      <c r="A11" s="178" t="s">
        <v>87</v>
      </c>
      <c r="B11" s="178" t="s">
        <v>88</v>
      </c>
      <c r="C11" s="178" t="s">
        <v>91</v>
      </c>
      <c r="D11" s="179" t="s">
        <v>89</v>
      </c>
      <c r="E11" s="179" t="s">
        <v>92</v>
      </c>
      <c r="F11" s="180">
        <f t="shared" si="0"/>
        <v>345016.32</v>
      </c>
      <c r="G11" s="181">
        <v>345016.32</v>
      </c>
      <c r="H11" s="181">
        <v>0</v>
      </c>
      <c r="I11" s="181"/>
      <c r="J11" s="184"/>
    </row>
    <row r="12" spans="1:10" ht="19.5" customHeight="1">
      <c r="A12" s="178" t="s">
        <v>87</v>
      </c>
      <c r="B12" s="178" t="s">
        <v>93</v>
      </c>
      <c r="C12" s="178" t="s">
        <v>93</v>
      </c>
      <c r="D12" s="179" t="s">
        <v>89</v>
      </c>
      <c r="E12" s="179" t="s">
        <v>94</v>
      </c>
      <c r="F12" s="180">
        <f t="shared" si="0"/>
        <v>47441.46</v>
      </c>
      <c r="G12" s="181">
        <v>47441.46</v>
      </c>
      <c r="H12" s="181">
        <v>0</v>
      </c>
      <c r="I12" s="181"/>
      <c r="J12" s="184"/>
    </row>
    <row r="13" spans="1:10" ht="19.5" customHeight="1">
      <c r="A13" s="178" t="s">
        <v>95</v>
      </c>
      <c r="B13" s="178" t="s">
        <v>96</v>
      </c>
      <c r="C13" s="178" t="s">
        <v>97</v>
      </c>
      <c r="D13" s="179" t="s">
        <v>89</v>
      </c>
      <c r="E13" s="179" t="s">
        <v>98</v>
      </c>
      <c r="F13" s="180">
        <f t="shared" si="0"/>
        <v>10640491.059999999</v>
      </c>
      <c r="G13" s="181">
        <v>6990491.06</v>
      </c>
      <c r="H13" s="181">
        <v>3650000</v>
      </c>
      <c r="I13" s="181"/>
      <c r="J13" s="184"/>
    </row>
    <row r="14" spans="1:10" ht="19.5" customHeight="1">
      <c r="A14" s="178" t="s">
        <v>95</v>
      </c>
      <c r="B14" s="178" t="s">
        <v>99</v>
      </c>
      <c r="C14" s="178" t="s">
        <v>96</v>
      </c>
      <c r="D14" s="179" t="s">
        <v>89</v>
      </c>
      <c r="E14" s="179" t="s">
        <v>100</v>
      </c>
      <c r="F14" s="180">
        <f t="shared" si="0"/>
        <v>366720.24</v>
      </c>
      <c r="G14" s="181">
        <v>366720.24</v>
      </c>
      <c r="H14" s="181">
        <v>0</v>
      </c>
      <c r="I14" s="181"/>
      <c r="J14" s="184"/>
    </row>
    <row r="15" spans="1:10" ht="19.5" customHeight="1">
      <c r="A15" s="178" t="s">
        <v>101</v>
      </c>
      <c r="B15" s="178" t="s">
        <v>96</v>
      </c>
      <c r="C15" s="178" t="s">
        <v>97</v>
      </c>
      <c r="D15" s="179" t="s">
        <v>89</v>
      </c>
      <c r="E15" s="179" t="s">
        <v>102</v>
      </c>
      <c r="F15" s="180">
        <f t="shared" si="0"/>
        <v>603183.78</v>
      </c>
      <c r="G15" s="181">
        <v>603183.78</v>
      </c>
      <c r="H15" s="181">
        <v>0</v>
      </c>
      <c r="I15" s="181"/>
      <c r="J15" s="18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12"/>
      <c r="B1" s="112"/>
      <c r="C1" s="112"/>
      <c r="D1" s="112"/>
      <c r="E1" s="112"/>
      <c r="F1" s="112"/>
      <c r="G1" s="112"/>
      <c r="H1" s="20" t="s">
        <v>110</v>
      </c>
    </row>
    <row r="2" spans="1:8" ht="20.25" customHeight="1">
      <c r="A2" s="16" t="s">
        <v>111</v>
      </c>
      <c r="B2" s="16"/>
      <c r="C2" s="16"/>
      <c r="D2" s="16"/>
      <c r="E2" s="16"/>
      <c r="F2" s="16"/>
      <c r="G2" s="16"/>
      <c r="H2" s="16"/>
    </row>
    <row r="3" spans="1:8" ht="20.25" customHeight="1">
      <c r="A3" s="113" t="s">
        <v>5</v>
      </c>
      <c r="B3" s="114"/>
      <c r="C3" s="41"/>
      <c r="D3" s="41"/>
      <c r="E3" s="41"/>
      <c r="F3" s="41"/>
      <c r="G3" s="41"/>
      <c r="H3" s="20" t="s">
        <v>6</v>
      </c>
    </row>
    <row r="4" spans="1:8" ht="20.25" customHeight="1">
      <c r="A4" s="115" t="s">
        <v>7</v>
      </c>
      <c r="B4" s="116"/>
      <c r="C4" s="115" t="s">
        <v>8</v>
      </c>
      <c r="D4" s="117"/>
      <c r="E4" s="117"/>
      <c r="F4" s="117"/>
      <c r="G4" s="117"/>
      <c r="H4" s="116"/>
    </row>
    <row r="5" spans="1:8" ht="34.5" customHeight="1">
      <c r="A5" s="118" t="s">
        <v>9</v>
      </c>
      <c r="B5" s="119" t="s">
        <v>10</v>
      </c>
      <c r="C5" s="118" t="s">
        <v>9</v>
      </c>
      <c r="D5" s="120" t="s">
        <v>60</v>
      </c>
      <c r="E5" s="119" t="s">
        <v>112</v>
      </c>
      <c r="F5" s="121" t="s">
        <v>113</v>
      </c>
      <c r="G5" s="120" t="s">
        <v>114</v>
      </c>
      <c r="H5" s="122" t="s">
        <v>115</v>
      </c>
    </row>
    <row r="6" spans="1:8" ht="20.25" customHeight="1">
      <c r="A6" s="123" t="s">
        <v>116</v>
      </c>
      <c r="B6" s="124">
        <f>SUM(B7:B9)</f>
        <v>12692885.5</v>
      </c>
      <c r="C6" s="125" t="s">
        <v>117</v>
      </c>
      <c r="D6" s="126">
        <f>SUM(E6,F6,G6,H6)</f>
        <v>12692885.5</v>
      </c>
      <c r="E6" s="126">
        <f aca="true" t="shared" si="0" ref="E6:H6">SUM(E7:E36)</f>
        <v>12692885.5</v>
      </c>
      <c r="F6" s="126">
        <f t="shared" si="0"/>
        <v>0</v>
      </c>
      <c r="G6" s="126">
        <f t="shared" si="0"/>
        <v>0</v>
      </c>
      <c r="H6" s="126">
        <f t="shared" si="0"/>
        <v>0</v>
      </c>
    </row>
    <row r="7" spans="1:8" ht="20.25" customHeight="1">
      <c r="A7" s="123" t="s">
        <v>118</v>
      </c>
      <c r="B7" s="127">
        <v>12692885.5</v>
      </c>
      <c r="C7" s="128" t="s">
        <v>119</v>
      </c>
      <c r="D7" s="129">
        <f aca="true" t="shared" si="1" ref="D7:D35">SUM(E7:H7)</f>
        <v>0</v>
      </c>
      <c r="E7" s="126">
        <v>0</v>
      </c>
      <c r="F7" s="130">
        <v>0</v>
      </c>
      <c r="G7" s="131">
        <v>0</v>
      </c>
      <c r="H7" s="124">
        <v>0</v>
      </c>
    </row>
    <row r="8" spans="1:8" ht="20.25" customHeight="1">
      <c r="A8" s="123" t="s">
        <v>120</v>
      </c>
      <c r="B8" s="132">
        <v>0</v>
      </c>
      <c r="C8" s="128" t="s">
        <v>121</v>
      </c>
      <c r="D8" s="129">
        <f t="shared" si="1"/>
        <v>0</v>
      </c>
      <c r="E8" s="130">
        <v>0</v>
      </c>
      <c r="F8" s="130">
        <v>0</v>
      </c>
      <c r="G8" s="131">
        <v>0</v>
      </c>
      <c r="H8" s="124">
        <v>0</v>
      </c>
    </row>
    <row r="9" spans="1:8" ht="20.25" customHeight="1">
      <c r="A9" s="123" t="s">
        <v>122</v>
      </c>
      <c r="B9" s="133">
        <v>0</v>
      </c>
      <c r="C9" s="128" t="s">
        <v>123</v>
      </c>
      <c r="D9" s="129">
        <f t="shared" si="1"/>
        <v>0</v>
      </c>
      <c r="E9" s="130">
        <v>0</v>
      </c>
      <c r="F9" s="130">
        <v>0</v>
      </c>
      <c r="G9" s="131">
        <v>0</v>
      </c>
      <c r="H9" s="124">
        <v>0</v>
      </c>
    </row>
    <row r="10" spans="1:8" ht="20.25" customHeight="1">
      <c r="A10" s="123" t="s">
        <v>124</v>
      </c>
      <c r="B10" s="134">
        <f>SUM(B11:B14)</f>
        <v>0</v>
      </c>
      <c r="C10" s="128" t="s">
        <v>125</v>
      </c>
      <c r="D10" s="129">
        <f t="shared" si="1"/>
        <v>0</v>
      </c>
      <c r="E10" s="130">
        <v>0</v>
      </c>
      <c r="F10" s="130">
        <v>0</v>
      </c>
      <c r="G10" s="131">
        <v>0</v>
      </c>
      <c r="H10" s="124">
        <v>0</v>
      </c>
    </row>
    <row r="11" spans="1:8" ht="20.25" customHeight="1">
      <c r="A11" s="123" t="s">
        <v>118</v>
      </c>
      <c r="B11" s="132">
        <v>0</v>
      </c>
      <c r="C11" s="128" t="s">
        <v>126</v>
      </c>
      <c r="D11" s="129">
        <f t="shared" si="1"/>
        <v>0</v>
      </c>
      <c r="E11" s="130">
        <v>0</v>
      </c>
      <c r="F11" s="130">
        <v>0</v>
      </c>
      <c r="G11" s="131">
        <v>0</v>
      </c>
      <c r="H11" s="124">
        <v>0</v>
      </c>
    </row>
    <row r="12" spans="1:8" ht="20.25" customHeight="1">
      <c r="A12" s="123" t="s">
        <v>120</v>
      </c>
      <c r="B12" s="132">
        <v>0</v>
      </c>
      <c r="C12" s="128" t="s">
        <v>127</v>
      </c>
      <c r="D12" s="129">
        <f t="shared" si="1"/>
        <v>0</v>
      </c>
      <c r="E12" s="130">
        <v>0</v>
      </c>
      <c r="F12" s="130">
        <v>0</v>
      </c>
      <c r="G12" s="131">
        <v>0</v>
      </c>
      <c r="H12" s="124">
        <v>0</v>
      </c>
    </row>
    <row r="13" spans="1:8" ht="20.25" customHeight="1">
      <c r="A13" s="123" t="s">
        <v>122</v>
      </c>
      <c r="B13" s="132">
        <v>0</v>
      </c>
      <c r="C13" s="128" t="s">
        <v>128</v>
      </c>
      <c r="D13" s="129">
        <f t="shared" si="1"/>
        <v>0</v>
      </c>
      <c r="E13" s="130">
        <v>0</v>
      </c>
      <c r="F13" s="130">
        <v>0</v>
      </c>
      <c r="G13" s="131">
        <v>0</v>
      </c>
      <c r="H13" s="124">
        <v>0</v>
      </c>
    </row>
    <row r="14" spans="1:8" ht="20.25" customHeight="1">
      <c r="A14" s="123" t="s">
        <v>129</v>
      </c>
      <c r="B14" s="135"/>
      <c r="C14" s="128" t="s">
        <v>130</v>
      </c>
      <c r="D14" s="129">
        <f t="shared" si="1"/>
        <v>1082490.42</v>
      </c>
      <c r="E14" s="130">
        <v>1082490.42</v>
      </c>
      <c r="F14" s="130">
        <v>0</v>
      </c>
      <c r="G14" s="131">
        <v>0</v>
      </c>
      <c r="H14" s="124">
        <v>0</v>
      </c>
    </row>
    <row r="15" spans="1:8" ht="20.25" customHeight="1">
      <c r="A15" s="136"/>
      <c r="B15" s="137"/>
      <c r="C15" s="128" t="s">
        <v>131</v>
      </c>
      <c r="D15" s="129">
        <f t="shared" si="1"/>
        <v>0</v>
      </c>
      <c r="E15" s="130">
        <v>0</v>
      </c>
      <c r="F15" s="130">
        <v>0</v>
      </c>
      <c r="G15" s="131">
        <v>0</v>
      </c>
      <c r="H15" s="124">
        <v>0</v>
      </c>
    </row>
    <row r="16" spans="1:8" ht="20.25" customHeight="1">
      <c r="A16" s="136"/>
      <c r="B16" s="138"/>
      <c r="C16" s="128" t="s">
        <v>132</v>
      </c>
      <c r="D16" s="129">
        <f t="shared" si="1"/>
        <v>11007211.3</v>
      </c>
      <c r="E16" s="130">
        <v>11007211.3</v>
      </c>
      <c r="F16" s="130">
        <v>0</v>
      </c>
      <c r="G16" s="131">
        <v>0</v>
      </c>
      <c r="H16" s="124">
        <v>0</v>
      </c>
    </row>
    <row r="17" spans="1:8" ht="20.25" customHeight="1">
      <c r="A17" s="136"/>
      <c r="B17" s="138"/>
      <c r="C17" s="128" t="s">
        <v>133</v>
      </c>
      <c r="D17" s="129">
        <f t="shared" si="1"/>
        <v>0</v>
      </c>
      <c r="E17" s="130">
        <v>0</v>
      </c>
      <c r="F17" s="130">
        <v>0</v>
      </c>
      <c r="G17" s="131">
        <v>0</v>
      </c>
      <c r="H17" s="124">
        <v>0</v>
      </c>
    </row>
    <row r="18" spans="1:8" ht="20.25" customHeight="1">
      <c r="A18" s="136"/>
      <c r="B18" s="138"/>
      <c r="C18" s="128" t="s">
        <v>134</v>
      </c>
      <c r="D18" s="129">
        <f t="shared" si="1"/>
        <v>0</v>
      </c>
      <c r="E18" s="130">
        <v>0</v>
      </c>
      <c r="F18" s="130">
        <v>0</v>
      </c>
      <c r="G18" s="131">
        <v>0</v>
      </c>
      <c r="H18" s="124">
        <v>0</v>
      </c>
    </row>
    <row r="19" spans="1:8" ht="20.25" customHeight="1">
      <c r="A19" s="136"/>
      <c r="B19" s="138"/>
      <c r="C19" s="128" t="s">
        <v>135</v>
      </c>
      <c r="D19" s="129">
        <f t="shared" si="1"/>
        <v>0</v>
      </c>
      <c r="E19" s="130">
        <v>0</v>
      </c>
      <c r="F19" s="130">
        <v>0</v>
      </c>
      <c r="G19" s="131">
        <v>0</v>
      </c>
      <c r="H19" s="124">
        <v>0</v>
      </c>
    </row>
    <row r="20" spans="1:8" ht="20.25" customHeight="1">
      <c r="A20" s="136"/>
      <c r="B20" s="138"/>
      <c r="C20" s="128" t="s">
        <v>136</v>
      </c>
      <c r="D20" s="129">
        <f t="shared" si="1"/>
        <v>0</v>
      </c>
      <c r="E20" s="130">
        <v>0</v>
      </c>
      <c r="F20" s="130">
        <v>0</v>
      </c>
      <c r="G20" s="131">
        <v>0</v>
      </c>
      <c r="H20" s="124">
        <v>0</v>
      </c>
    </row>
    <row r="21" spans="1:8" ht="20.25" customHeight="1">
      <c r="A21" s="136"/>
      <c r="B21" s="138"/>
      <c r="C21" s="128" t="s">
        <v>137</v>
      </c>
      <c r="D21" s="129">
        <f t="shared" si="1"/>
        <v>0</v>
      </c>
      <c r="E21" s="130">
        <v>0</v>
      </c>
      <c r="F21" s="130">
        <v>0</v>
      </c>
      <c r="G21" s="131">
        <v>0</v>
      </c>
      <c r="H21" s="124">
        <v>0</v>
      </c>
    </row>
    <row r="22" spans="1:8" ht="20.25" customHeight="1">
      <c r="A22" s="136"/>
      <c r="B22" s="138"/>
      <c r="C22" s="128" t="s">
        <v>138</v>
      </c>
      <c r="D22" s="129">
        <f t="shared" si="1"/>
        <v>0</v>
      </c>
      <c r="E22" s="130">
        <v>0</v>
      </c>
      <c r="F22" s="130">
        <v>0</v>
      </c>
      <c r="G22" s="131">
        <v>0</v>
      </c>
      <c r="H22" s="124">
        <v>0</v>
      </c>
    </row>
    <row r="23" spans="1:8" ht="20.25" customHeight="1">
      <c r="A23" s="136"/>
      <c r="B23" s="138"/>
      <c r="C23" s="128" t="s">
        <v>139</v>
      </c>
      <c r="D23" s="129">
        <f t="shared" si="1"/>
        <v>0</v>
      </c>
      <c r="E23" s="130">
        <v>0</v>
      </c>
      <c r="F23" s="130">
        <v>0</v>
      </c>
      <c r="G23" s="131">
        <v>0</v>
      </c>
      <c r="H23" s="124">
        <v>0</v>
      </c>
    </row>
    <row r="24" spans="1:8" ht="20.25" customHeight="1">
      <c r="A24" s="136"/>
      <c r="B24" s="138"/>
      <c r="C24" s="128" t="s">
        <v>140</v>
      </c>
      <c r="D24" s="129">
        <f t="shared" si="1"/>
        <v>0</v>
      </c>
      <c r="E24" s="130">
        <v>0</v>
      </c>
      <c r="F24" s="130">
        <v>0</v>
      </c>
      <c r="G24" s="131">
        <v>0</v>
      </c>
      <c r="H24" s="124">
        <v>0</v>
      </c>
    </row>
    <row r="25" spans="1:8" ht="20.25" customHeight="1">
      <c r="A25" s="136"/>
      <c r="B25" s="138"/>
      <c r="C25" s="128" t="s">
        <v>141</v>
      </c>
      <c r="D25" s="129">
        <f t="shared" si="1"/>
        <v>0</v>
      </c>
      <c r="E25" s="130">
        <v>0</v>
      </c>
      <c r="F25" s="130">
        <v>0</v>
      </c>
      <c r="G25" s="131">
        <v>0</v>
      </c>
      <c r="H25" s="124">
        <v>0</v>
      </c>
    </row>
    <row r="26" spans="1:8" ht="20.25" customHeight="1">
      <c r="A26" s="139"/>
      <c r="B26" s="138"/>
      <c r="C26" s="128" t="s">
        <v>142</v>
      </c>
      <c r="D26" s="129">
        <f t="shared" si="1"/>
        <v>603183.78</v>
      </c>
      <c r="E26" s="130">
        <v>603183.78</v>
      </c>
      <c r="F26" s="130">
        <v>0</v>
      </c>
      <c r="G26" s="131">
        <v>0</v>
      </c>
      <c r="H26" s="124">
        <v>0</v>
      </c>
    </row>
    <row r="27" spans="1:8" ht="20.25" customHeight="1">
      <c r="A27" s="139"/>
      <c r="B27" s="138"/>
      <c r="C27" s="128" t="s">
        <v>143</v>
      </c>
      <c r="D27" s="129">
        <f t="shared" si="1"/>
        <v>0</v>
      </c>
      <c r="E27" s="130">
        <v>0</v>
      </c>
      <c r="F27" s="130">
        <v>0</v>
      </c>
      <c r="G27" s="131">
        <v>0</v>
      </c>
      <c r="H27" s="124">
        <v>0</v>
      </c>
    </row>
    <row r="28" spans="1:8" ht="20.25" customHeight="1">
      <c r="A28" s="139"/>
      <c r="B28" s="138"/>
      <c r="C28" s="128" t="s">
        <v>144</v>
      </c>
      <c r="D28" s="129">
        <f t="shared" si="1"/>
        <v>0</v>
      </c>
      <c r="E28" s="130">
        <v>0</v>
      </c>
      <c r="F28" s="130">
        <v>0</v>
      </c>
      <c r="G28" s="131">
        <v>0</v>
      </c>
      <c r="H28" s="124">
        <v>0</v>
      </c>
    </row>
    <row r="29" spans="1:8" ht="20.25" customHeight="1">
      <c r="A29" s="139"/>
      <c r="B29" s="138"/>
      <c r="C29" s="128" t="s">
        <v>145</v>
      </c>
      <c r="D29" s="129">
        <f t="shared" si="1"/>
        <v>0</v>
      </c>
      <c r="E29" s="130">
        <v>0</v>
      </c>
      <c r="F29" s="130">
        <v>0</v>
      </c>
      <c r="G29" s="131">
        <v>0</v>
      </c>
      <c r="H29" s="124">
        <v>0</v>
      </c>
    </row>
    <row r="30" spans="1:8" ht="20.25" customHeight="1">
      <c r="A30" s="139"/>
      <c r="B30" s="138"/>
      <c r="C30" s="128" t="s">
        <v>146</v>
      </c>
      <c r="D30" s="129">
        <f t="shared" si="1"/>
        <v>0</v>
      </c>
      <c r="E30" s="130">
        <v>0</v>
      </c>
      <c r="F30" s="130">
        <v>0</v>
      </c>
      <c r="G30" s="131">
        <v>0</v>
      </c>
      <c r="H30" s="124">
        <v>0</v>
      </c>
    </row>
    <row r="31" spans="1:8" ht="20.25" customHeight="1">
      <c r="A31" s="139"/>
      <c r="B31" s="138"/>
      <c r="C31" s="128" t="s">
        <v>147</v>
      </c>
      <c r="D31" s="129">
        <f t="shared" si="1"/>
        <v>0</v>
      </c>
      <c r="E31" s="130">
        <v>0</v>
      </c>
      <c r="F31" s="130">
        <v>0</v>
      </c>
      <c r="G31" s="131">
        <v>0</v>
      </c>
      <c r="H31" s="124">
        <v>0</v>
      </c>
    </row>
    <row r="32" spans="1:8" ht="20.25" customHeight="1">
      <c r="A32" s="139"/>
      <c r="B32" s="138"/>
      <c r="C32" s="140" t="s">
        <v>148</v>
      </c>
      <c r="D32" s="129">
        <f t="shared" si="1"/>
        <v>0</v>
      </c>
      <c r="E32" s="130">
        <v>0</v>
      </c>
      <c r="F32" s="130">
        <v>0</v>
      </c>
      <c r="G32" s="131">
        <v>0</v>
      </c>
      <c r="H32" s="124">
        <v>0</v>
      </c>
    </row>
    <row r="33" spans="1:8" ht="20.25" customHeight="1">
      <c r="A33" s="139"/>
      <c r="B33" s="138"/>
      <c r="C33" s="128" t="s">
        <v>149</v>
      </c>
      <c r="D33" s="129">
        <f t="shared" si="1"/>
        <v>0</v>
      </c>
      <c r="E33" s="130">
        <v>0</v>
      </c>
      <c r="F33" s="130">
        <v>0</v>
      </c>
      <c r="G33" s="131">
        <v>0</v>
      </c>
      <c r="H33" s="124">
        <v>0</v>
      </c>
    </row>
    <row r="34" spans="1:8" ht="20.25" customHeight="1">
      <c r="A34" s="139"/>
      <c r="B34" s="138"/>
      <c r="C34" s="128" t="s">
        <v>150</v>
      </c>
      <c r="D34" s="129">
        <f t="shared" si="1"/>
        <v>0</v>
      </c>
      <c r="E34" s="130">
        <v>0</v>
      </c>
      <c r="F34" s="130">
        <v>0</v>
      </c>
      <c r="G34" s="131">
        <v>0</v>
      </c>
      <c r="H34" s="124">
        <v>0</v>
      </c>
    </row>
    <row r="35" spans="1:8" ht="20.25" customHeight="1">
      <c r="A35" s="139"/>
      <c r="B35" s="138"/>
      <c r="C35" s="128" t="s">
        <v>151</v>
      </c>
      <c r="D35" s="141">
        <f t="shared" si="1"/>
        <v>0</v>
      </c>
      <c r="E35" s="124">
        <v>0</v>
      </c>
      <c r="F35" s="124">
        <v>0</v>
      </c>
      <c r="G35" s="124">
        <v>0</v>
      </c>
      <c r="H35" s="124">
        <v>0</v>
      </c>
    </row>
    <row r="36" spans="1:8" ht="20.25" customHeight="1">
      <c r="A36" s="142"/>
      <c r="B36" s="143"/>
      <c r="C36" s="144" t="s">
        <v>152</v>
      </c>
      <c r="D36" s="145"/>
      <c r="E36" s="146">
        <v>0</v>
      </c>
      <c r="F36" s="146">
        <v>0</v>
      </c>
      <c r="G36" s="147">
        <v>0</v>
      </c>
      <c r="H36" s="148">
        <v>0</v>
      </c>
    </row>
    <row r="37" spans="1:8" ht="20.25" customHeight="1">
      <c r="A37" s="139"/>
      <c r="B37" s="149"/>
      <c r="C37" s="150" t="s">
        <v>153</v>
      </c>
      <c r="D37" s="145">
        <f>SUM(E37:H37)</f>
        <v>0</v>
      </c>
      <c r="E37" s="151"/>
      <c r="F37" s="151"/>
      <c r="G37" s="152"/>
      <c r="H37" s="153"/>
    </row>
    <row r="38" spans="1:8" ht="20.25" customHeight="1">
      <c r="A38" s="139"/>
      <c r="B38" s="154"/>
      <c r="C38" s="150"/>
      <c r="D38" s="145"/>
      <c r="E38" s="155"/>
      <c r="F38" s="155"/>
      <c r="G38" s="156"/>
      <c r="H38" s="157"/>
    </row>
    <row r="39" spans="1:8" ht="20.25" customHeight="1">
      <c r="A39" s="142" t="s">
        <v>55</v>
      </c>
      <c r="B39" s="8">
        <f>SUM(B6,B10)</f>
        <v>12692885.5</v>
      </c>
      <c r="C39" s="158" t="s">
        <v>56</v>
      </c>
      <c r="D39" s="145">
        <f>SUM(E39:H39)</f>
        <v>12692885.5</v>
      </c>
      <c r="E39" s="159">
        <f>SUM(E7:E37)</f>
        <v>12692885.5</v>
      </c>
      <c r="F39" s="159">
        <f>SUM(F7:F37)</f>
        <v>0</v>
      </c>
      <c r="G39" s="160">
        <f>SUM(G7:G37)</f>
        <v>0</v>
      </c>
      <c r="H39" s="161">
        <f>SUM(H7:H37)</f>
        <v>0</v>
      </c>
    </row>
    <row r="40" spans="1:8" ht="20.25" customHeight="1">
      <c r="A40" s="162"/>
      <c r="B40" s="163"/>
      <c r="C40" s="164"/>
      <c r="D40" s="164"/>
      <c r="E40" s="164"/>
      <c r="F40" s="164"/>
      <c r="G40" s="164"/>
      <c r="H40" s="11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4.5" style="0" customWidth="1"/>
    <col min="6" max="6" width="15" style="0" customWidth="1"/>
    <col min="7" max="7" width="13.66015625" style="0" customWidth="1"/>
    <col min="8" max="8" width="15.83203125" style="0" customWidth="1"/>
    <col min="9" max="9" width="14.66015625" style="0" customWidth="1"/>
    <col min="10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 t="s">
        <v>154</v>
      </c>
    </row>
    <row r="2" spans="1:35" s="101" customFormat="1" ht="19.5" customHeight="1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9.5" customHeight="1">
      <c r="A3" s="17" t="s">
        <v>5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15" t="s">
        <v>6</v>
      </c>
    </row>
    <row r="4" spans="1:35" ht="19.5" customHeight="1">
      <c r="A4" s="21" t="s">
        <v>59</v>
      </c>
      <c r="B4" s="22"/>
      <c r="C4" s="102"/>
      <c r="D4" s="23"/>
      <c r="E4" s="103" t="s">
        <v>156</v>
      </c>
      <c r="F4" s="104" t="s">
        <v>157</v>
      </c>
      <c r="G4" s="105"/>
      <c r="H4" s="105"/>
      <c r="I4" s="105"/>
      <c r="J4" s="105"/>
      <c r="K4" s="105"/>
      <c r="L4" s="105"/>
      <c r="M4" s="105"/>
      <c r="N4" s="105"/>
      <c r="O4" s="111"/>
      <c r="P4" s="104" t="s">
        <v>158</v>
      </c>
      <c r="Q4" s="105"/>
      <c r="R4" s="105"/>
      <c r="S4" s="105"/>
      <c r="T4" s="105"/>
      <c r="U4" s="105"/>
      <c r="V4" s="105"/>
      <c r="W4" s="105"/>
      <c r="X4" s="105"/>
      <c r="Y4" s="111"/>
      <c r="Z4" s="104" t="s">
        <v>159</v>
      </c>
      <c r="AA4" s="105"/>
      <c r="AB4" s="105"/>
      <c r="AC4" s="105"/>
      <c r="AD4" s="105"/>
      <c r="AE4" s="105"/>
      <c r="AF4" s="105"/>
      <c r="AG4" s="105"/>
      <c r="AH4" s="105"/>
      <c r="AI4" s="111"/>
    </row>
    <row r="5" spans="1:35" ht="21" customHeight="1">
      <c r="A5" s="21" t="s">
        <v>68</v>
      </c>
      <c r="B5" s="22"/>
      <c r="C5" s="90" t="s">
        <v>69</v>
      </c>
      <c r="D5" s="106" t="s">
        <v>70</v>
      </c>
      <c r="E5" s="107"/>
      <c r="F5" s="90" t="s">
        <v>60</v>
      </c>
      <c r="G5" s="90" t="s">
        <v>160</v>
      </c>
      <c r="H5" s="90"/>
      <c r="I5" s="90"/>
      <c r="J5" s="90" t="s">
        <v>161</v>
      </c>
      <c r="K5" s="90"/>
      <c r="L5" s="90"/>
      <c r="M5" s="90" t="s">
        <v>162</v>
      </c>
      <c r="N5" s="90"/>
      <c r="O5" s="90"/>
      <c r="P5" s="90" t="s">
        <v>60</v>
      </c>
      <c r="Q5" s="90" t="s">
        <v>160</v>
      </c>
      <c r="R5" s="90"/>
      <c r="S5" s="90"/>
      <c r="T5" s="90" t="s">
        <v>161</v>
      </c>
      <c r="U5" s="90"/>
      <c r="V5" s="90"/>
      <c r="W5" s="90" t="s">
        <v>162</v>
      </c>
      <c r="X5" s="90"/>
      <c r="Y5" s="90"/>
      <c r="Z5" s="90" t="s">
        <v>60</v>
      </c>
      <c r="AA5" s="90" t="s">
        <v>160</v>
      </c>
      <c r="AB5" s="90"/>
      <c r="AC5" s="90"/>
      <c r="AD5" s="90" t="s">
        <v>161</v>
      </c>
      <c r="AE5" s="90"/>
      <c r="AF5" s="90"/>
      <c r="AG5" s="90" t="s">
        <v>162</v>
      </c>
      <c r="AH5" s="90"/>
      <c r="AI5" s="90"/>
    </row>
    <row r="6" spans="1:35" ht="30.75" customHeight="1">
      <c r="A6" s="30" t="s">
        <v>81</v>
      </c>
      <c r="B6" s="108" t="s">
        <v>82</v>
      </c>
      <c r="C6" s="90"/>
      <c r="D6" s="109"/>
      <c r="E6" s="110"/>
      <c r="F6" s="90"/>
      <c r="G6" s="90" t="s">
        <v>76</v>
      </c>
      <c r="H6" s="90" t="s">
        <v>105</v>
      </c>
      <c r="I6" s="90" t="s">
        <v>106</v>
      </c>
      <c r="J6" s="90" t="s">
        <v>76</v>
      </c>
      <c r="K6" s="90" t="s">
        <v>105</v>
      </c>
      <c r="L6" s="90" t="s">
        <v>106</v>
      </c>
      <c r="M6" s="90" t="s">
        <v>76</v>
      </c>
      <c r="N6" s="90" t="s">
        <v>105</v>
      </c>
      <c r="O6" s="90" t="s">
        <v>106</v>
      </c>
      <c r="P6" s="90"/>
      <c r="Q6" s="90" t="s">
        <v>76</v>
      </c>
      <c r="R6" s="90" t="s">
        <v>105</v>
      </c>
      <c r="S6" s="90" t="s">
        <v>106</v>
      </c>
      <c r="T6" s="90" t="s">
        <v>76</v>
      </c>
      <c r="U6" s="90" t="s">
        <v>105</v>
      </c>
      <c r="V6" s="90" t="s">
        <v>106</v>
      </c>
      <c r="W6" s="90" t="s">
        <v>76</v>
      </c>
      <c r="X6" s="90" t="s">
        <v>105</v>
      </c>
      <c r="Y6" s="90" t="s">
        <v>106</v>
      </c>
      <c r="Z6" s="90"/>
      <c r="AA6" s="90" t="s">
        <v>76</v>
      </c>
      <c r="AB6" s="90" t="s">
        <v>105</v>
      </c>
      <c r="AC6" s="90" t="s">
        <v>106</v>
      </c>
      <c r="AD6" s="90" t="s">
        <v>76</v>
      </c>
      <c r="AE6" s="90" t="s">
        <v>105</v>
      </c>
      <c r="AF6" s="90" t="s">
        <v>106</v>
      </c>
      <c r="AG6" s="90" t="s">
        <v>76</v>
      </c>
      <c r="AH6" s="90" t="s">
        <v>105</v>
      </c>
      <c r="AI6" s="90" t="s">
        <v>106</v>
      </c>
    </row>
    <row r="7" spans="1:35" ht="19.5" customHeight="1">
      <c r="A7" s="94" t="s">
        <v>84</v>
      </c>
      <c r="B7" s="94" t="s">
        <v>84</v>
      </c>
      <c r="C7" s="94" t="s">
        <v>84</v>
      </c>
      <c r="D7" s="94" t="s">
        <v>60</v>
      </c>
      <c r="E7" s="78">
        <f aca="true" t="shared" si="0" ref="E7:E16">SUM(F7,P7,Z7)</f>
        <v>12692885.5</v>
      </c>
      <c r="F7" s="78">
        <f aca="true" t="shared" si="1" ref="F7:F16">SUM(G7,J7,M7)</f>
        <v>12692885.5</v>
      </c>
      <c r="G7" s="78">
        <f aca="true" t="shared" si="2" ref="G7:G16">SUM(H7,I7)</f>
        <v>12692885.5</v>
      </c>
      <c r="H7" s="78">
        <v>9042885.5</v>
      </c>
      <c r="I7" s="78">
        <v>3650000</v>
      </c>
      <c r="J7" s="78">
        <f aca="true" t="shared" si="3" ref="J7:J16">SUM(K7,L7)</f>
        <v>0</v>
      </c>
      <c r="K7" s="78">
        <v>0</v>
      </c>
      <c r="L7" s="78">
        <v>0</v>
      </c>
      <c r="M7" s="78">
        <f aca="true" t="shared" si="4" ref="M7:M16">SUM(N7,O7)</f>
        <v>0</v>
      </c>
      <c r="N7" s="78">
        <v>0</v>
      </c>
      <c r="O7" s="78">
        <v>0</v>
      </c>
      <c r="P7" s="78">
        <f aca="true" t="shared" si="5" ref="P7:P16">SUM(Q7,T7,W7)</f>
        <v>0</v>
      </c>
      <c r="Q7" s="78">
        <f aca="true" t="shared" si="6" ref="Q7:Q16">SUM(R7,S7)</f>
        <v>0</v>
      </c>
      <c r="R7" s="78">
        <v>0</v>
      </c>
      <c r="S7" s="78">
        <v>0</v>
      </c>
      <c r="T7" s="78">
        <f aca="true" t="shared" si="7" ref="T7:T16">SUM(U7,V7)</f>
        <v>0</v>
      </c>
      <c r="U7" s="78">
        <v>0</v>
      </c>
      <c r="V7" s="78">
        <v>0</v>
      </c>
      <c r="W7" s="78">
        <f aca="true" t="shared" si="8" ref="W7:W16">SUM(X7,Y7)</f>
        <v>0</v>
      </c>
      <c r="X7" s="78" t="s">
        <v>84</v>
      </c>
      <c r="Y7" s="78"/>
      <c r="Z7" s="78">
        <f aca="true" t="shared" si="9" ref="Z7:Z16">SUM(AA7,AD7,AG7)</f>
        <v>0</v>
      </c>
      <c r="AA7" s="78">
        <f aca="true" t="shared" si="10" ref="AA7:AA16">SUM(AB7,AC7)</f>
        <v>0</v>
      </c>
      <c r="AB7" s="78">
        <v>0</v>
      </c>
      <c r="AC7" s="78">
        <v>0</v>
      </c>
      <c r="AD7" s="78">
        <f aca="true" t="shared" si="11" ref="AD7:AD16">SUM(AE7,AF7)</f>
        <v>0</v>
      </c>
      <c r="AE7" s="78">
        <v>0</v>
      </c>
      <c r="AF7" s="78">
        <v>0</v>
      </c>
      <c r="AG7" s="78">
        <f aca="true" t="shared" si="12" ref="AG7:AG16">SUM(AH7,AI7)</f>
        <v>0</v>
      </c>
      <c r="AH7" s="78">
        <v>0</v>
      </c>
      <c r="AI7" s="78">
        <v>0</v>
      </c>
    </row>
    <row r="8" spans="1:35" ht="19.5" customHeight="1">
      <c r="A8" s="94" t="s">
        <v>84</v>
      </c>
      <c r="B8" s="94" t="s">
        <v>84</v>
      </c>
      <c r="C8" s="94" t="s">
        <v>84</v>
      </c>
      <c r="D8" s="94" t="s">
        <v>0</v>
      </c>
      <c r="E8" s="78">
        <f t="shared" si="0"/>
        <v>12692885.5</v>
      </c>
      <c r="F8" s="78">
        <f t="shared" si="1"/>
        <v>12692885.5</v>
      </c>
      <c r="G8" s="78">
        <f t="shared" si="2"/>
        <v>12692885.5</v>
      </c>
      <c r="H8" s="78">
        <v>9042885.5</v>
      </c>
      <c r="I8" s="78">
        <v>3650000</v>
      </c>
      <c r="J8" s="78">
        <f t="shared" si="3"/>
        <v>0</v>
      </c>
      <c r="K8" s="78">
        <v>0</v>
      </c>
      <c r="L8" s="78">
        <v>0</v>
      </c>
      <c r="M8" s="78">
        <f t="shared" si="4"/>
        <v>0</v>
      </c>
      <c r="N8" s="78">
        <v>0</v>
      </c>
      <c r="O8" s="78">
        <v>0</v>
      </c>
      <c r="P8" s="78">
        <f t="shared" si="5"/>
        <v>0</v>
      </c>
      <c r="Q8" s="78">
        <f t="shared" si="6"/>
        <v>0</v>
      </c>
      <c r="R8" s="78">
        <v>0</v>
      </c>
      <c r="S8" s="78">
        <v>0</v>
      </c>
      <c r="T8" s="78">
        <f t="shared" si="7"/>
        <v>0</v>
      </c>
      <c r="U8" s="78">
        <v>0</v>
      </c>
      <c r="V8" s="78">
        <v>0</v>
      </c>
      <c r="W8" s="78">
        <f t="shared" si="8"/>
        <v>0</v>
      </c>
      <c r="X8" s="78" t="s">
        <v>84</v>
      </c>
      <c r="Y8" s="78"/>
      <c r="Z8" s="78">
        <f t="shared" si="9"/>
        <v>0</v>
      </c>
      <c r="AA8" s="78">
        <f t="shared" si="10"/>
        <v>0</v>
      </c>
      <c r="AB8" s="78">
        <v>0</v>
      </c>
      <c r="AC8" s="78">
        <v>0</v>
      </c>
      <c r="AD8" s="78">
        <f t="shared" si="11"/>
        <v>0</v>
      </c>
      <c r="AE8" s="78">
        <v>0</v>
      </c>
      <c r="AF8" s="78">
        <v>0</v>
      </c>
      <c r="AG8" s="78">
        <f t="shared" si="12"/>
        <v>0</v>
      </c>
      <c r="AH8" s="78">
        <v>0</v>
      </c>
      <c r="AI8" s="78">
        <v>0</v>
      </c>
    </row>
    <row r="9" spans="1:35" ht="19.5" customHeight="1">
      <c r="A9" s="94" t="s">
        <v>84</v>
      </c>
      <c r="B9" s="94" t="s">
        <v>84</v>
      </c>
      <c r="C9" s="94" t="s">
        <v>85</v>
      </c>
      <c r="D9" s="94" t="s">
        <v>86</v>
      </c>
      <c r="E9" s="78">
        <f t="shared" si="0"/>
        <v>12692885.5</v>
      </c>
      <c r="F9" s="78">
        <f t="shared" si="1"/>
        <v>12692885.5</v>
      </c>
      <c r="G9" s="78">
        <f t="shared" si="2"/>
        <v>12692885.5</v>
      </c>
      <c r="H9" s="78">
        <v>9042885.5</v>
      </c>
      <c r="I9" s="78">
        <v>3650000</v>
      </c>
      <c r="J9" s="78">
        <f t="shared" si="3"/>
        <v>0</v>
      </c>
      <c r="K9" s="78">
        <v>0</v>
      </c>
      <c r="L9" s="78">
        <v>0</v>
      </c>
      <c r="M9" s="78">
        <f t="shared" si="4"/>
        <v>0</v>
      </c>
      <c r="N9" s="78">
        <v>0</v>
      </c>
      <c r="O9" s="78">
        <v>0</v>
      </c>
      <c r="P9" s="78">
        <f t="shared" si="5"/>
        <v>0</v>
      </c>
      <c r="Q9" s="78">
        <f t="shared" si="6"/>
        <v>0</v>
      </c>
      <c r="R9" s="78">
        <v>0</v>
      </c>
      <c r="S9" s="78">
        <v>0</v>
      </c>
      <c r="T9" s="78">
        <f t="shared" si="7"/>
        <v>0</v>
      </c>
      <c r="U9" s="78">
        <v>0</v>
      </c>
      <c r="V9" s="78">
        <v>0</v>
      </c>
      <c r="W9" s="78">
        <f t="shared" si="8"/>
        <v>0</v>
      </c>
      <c r="X9" s="78" t="s">
        <v>84</v>
      </c>
      <c r="Y9" s="78"/>
      <c r="Z9" s="78">
        <f t="shared" si="9"/>
        <v>0</v>
      </c>
      <c r="AA9" s="78">
        <f t="shared" si="10"/>
        <v>0</v>
      </c>
      <c r="AB9" s="78">
        <v>0</v>
      </c>
      <c r="AC9" s="78">
        <v>0</v>
      </c>
      <c r="AD9" s="78">
        <f t="shared" si="11"/>
        <v>0</v>
      </c>
      <c r="AE9" s="78">
        <v>0</v>
      </c>
      <c r="AF9" s="78">
        <v>0</v>
      </c>
      <c r="AG9" s="78">
        <f t="shared" si="12"/>
        <v>0</v>
      </c>
      <c r="AH9" s="78">
        <v>0</v>
      </c>
      <c r="AI9" s="78">
        <v>0</v>
      </c>
    </row>
    <row r="10" spans="1:35" ht="19.5" customHeight="1">
      <c r="A10" s="94" t="s">
        <v>163</v>
      </c>
      <c r="B10" s="94" t="s">
        <v>84</v>
      </c>
      <c r="C10" s="94" t="s">
        <v>84</v>
      </c>
      <c r="D10" s="94" t="s">
        <v>164</v>
      </c>
      <c r="E10" s="78">
        <f t="shared" si="0"/>
        <v>8783925.5</v>
      </c>
      <c r="F10" s="78">
        <f t="shared" si="1"/>
        <v>8783925.5</v>
      </c>
      <c r="G10" s="78">
        <f t="shared" si="2"/>
        <v>8783925.5</v>
      </c>
      <c r="H10" s="78">
        <v>8733925.5</v>
      </c>
      <c r="I10" s="78">
        <v>50000</v>
      </c>
      <c r="J10" s="78">
        <f t="shared" si="3"/>
        <v>0</v>
      </c>
      <c r="K10" s="78">
        <v>0</v>
      </c>
      <c r="L10" s="78">
        <v>0</v>
      </c>
      <c r="M10" s="78">
        <f t="shared" si="4"/>
        <v>0</v>
      </c>
      <c r="N10" s="78">
        <v>0</v>
      </c>
      <c r="O10" s="78">
        <v>0</v>
      </c>
      <c r="P10" s="78">
        <f t="shared" si="5"/>
        <v>0</v>
      </c>
      <c r="Q10" s="78">
        <f t="shared" si="6"/>
        <v>0</v>
      </c>
      <c r="R10" s="78">
        <v>0</v>
      </c>
      <c r="S10" s="78">
        <v>0</v>
      </c>
      <c r="T10" s="78">
        <f t="shared" si="7"/>
        <v>0</v>
      </c>
      <c r="U10" s="78">
        <v>0</v>
      </c>
      <c r="V10" s="78">
        <v>0</v>
      </c>
      <c r="W10" s="78">
        <f t="shared" si="8"/>
        <v>0</v>
      </c>
      <c r="X10" s="78" t="s">
        <v>84</v>
      </c>
      <c r="Y10" s="78"/>
      <c r="Z10" s="78">
        <f t="shared" si="9"/>
        <v>0</v>
      </c>
      <c r="AA10" s="78">
        <f t="shared" si="10"/>
        <v>0</v>
      </c>
      <c r="AB10" s="78">
        <v>0</v>
      </c>
      <c r="AC10" s="78">
        <v>0</v>
      </c>
      <c r="AD10" s="78">
        <f t="shared" si="11"/>
        <v>0</v>
      </c>
      <c r="AE10" s="78">
        <v>0</v>
      </c>
      <c r="AF10" s="78">
        <v>0</v>
      </c>
      <c r="AG10" s="78">
        <f t="shared" si="12"/>
        <v>0</v>
      </c>
      <c r="AH10" s="78">
        <v>0</v>
      </c>
      <c r="AI10" s="78">
        <v>0</v>
      </c>
    </row>
    <row r="11" spans="1:35" ht="19.5" customHeight="1">
      <c r="A11" s="94" t="s">
        <v>165</v>
      </c>
      <c r="B11" s="94" t="s">
        <v>97</v>
      </c>
      <c r="C11" s="94" t="s">
        <v>89</v>
      </c>
      <c r="D11" s="94" t="s">
        <v>166</v>
      </c>
      <c r="E11" s="78">
        <f t="shared" si="0"/>
        <v>8733925.5</v>
      </c>
      <c r="F11" s="78">
        <f t="shared" si="1"/>
        <v>8733925.5</v>
      </c>
      <c r="G11" s="78">
        <f t="shared" si="2"/>
        <v>8733925.5</v>
      </c>
      <c r="H11" s="78">
        <v>8733925.5</v>
      </c>
      <c r="I11" s="78">
        <v>0</v>
      </c>
      <c r="J11" s="78">
        <f t="shared" si="3"/>
        <v>0</v>
      </c>
      <c r="K11" s="78">
        <v>0</v>
      </c>
      <c r="L11" s="78">
        <v>0</v>
      </c>
      <c r="M11" s="78">
        <f t="shared" si="4"/>
        <v>0</v>
      </c>
      <c r="N11" s="78">
        <v>0</v>
      </c>
      <c r="O11" s="78">
        <v>0</v>
      </c>
      <c r="P11" s="78">
        <f t="shared" si="5"/>
        <v>0</v>
      </c>
      <c r="Q11" s="78">
        <f t="shared" si="6"/>
        <v>0</v>
      </c>
      <c r="R11" s="78">
        <v>0</v>
      </c>
      <c r="S11" s="78">
        <v>0</v>
      </c>
      <c r="T11" s="78">
        <f t="shared" si="7"/>
        <v>0</v>
      </c>
      <c r="U11" s="78">
        <v>0</v>
      </c>
      <c r="V11" s="78">
        <v>0</v>
      </c>
      <c r="W11" s="78">
        <f t="shared" si="8"/>
        <v>0</v>
      </c>
      <c r="X11" s="78" t="s">
        <v>84</v>
      </c>
      <c r="Y11" s="78"/>
      <c r="Z11" s="78">
        <f t="shared" si="9"/>
        <v>0</v>
      </c>
      <c r="AA11" s="78">
        <f t="shared" si="10"/>
        <v>0</v>
      </c>
      <c r="AB11" s="78">
        <v>0</v>
      </c>
      <c r="AC11" s="78">
        <v>0</v>
      </c>
      <c r="AD11" s="78">
        <f t="shared" si="11"/>
        <v>0</v>
      </c>
      <c r="AE11" s="78">
        <v>0</v>
      </c>
      <c r="AF11" s="78">
        <v>0</v>
      </c>
      <c r="AG11" s="78">
        <f t="shared" si="12"/>
        <v>0</v>
      </c>
      <c r="AH11" s="78">
        <v>0</v>
      </c>
      <c r="AI11" s="78">
        <v>0</v>
      </c>
    </row>
    <row r="12" spans="1:35" ht="19.5" customHeight="1">
      <c r="A12" s="94" t="s">
        <v>165</v>
      </c>
      <c r="B12" s="94" t="s">
        <v>96</v>
      </c>
      <c r="C12" s="94" t="s">
        <v>89</v>
      </c>
      <c r="D12" s="94" t="s">
        <v>167</v>
      </c>
      <c r="E12" s="78">
        <f t="shared" si="0"/>
        <v>50000</v>
      </c>
      <c r="F12" s="78">
        <f t="shared" si="1"/>
        <v>50000</v>
      </c>
      <c r="G12" s="78">
        <f t="shared" si="2"/>
        <v>50000</v>
      </c>
      <c r="H12" s="78">
        <v>0</v>
      </c>
      <c r="I12" s="78">
        <v>50000</v>
      </c>
      <c r="J12" s="78">
        <f t="shared" si="3"/>
        <v>0</v>
      </c>
      <c r="K12" s="78">
        <v>0</v>
      </c>
      <c r="L12" s="78">
        <v>0</v>
      </c>
      <c r="M12" s="78">
        <f t="shared" si="4"/>
        <v>0</v>
      </c>
      <c r="N12" s="78">
        <v>0</v>
      </c>
      <c r="O12" s="78">
        <v>0</v>
      </c>
      <c r="P12" s="78">
        <f t="shared" si="5"/>
        <v>0</v>
      </c>
      <c r="Q12" s="78">
        <f t="shared" si="6"/>
        <v>0</v>
      </c>
      <c r="R12" s="78">
        <v>0</v>
      </c>
      <c r="S12" s="78">
        <v>0</v>
      </c>
      <c r="T12" s="78">
        <f t="shared" si="7"/>
        <v>0</v>
      </c>
      <c r="U12" s="78">
        <v>0</v>
      </c>
      <c r="V12" s="78">
        <v>0</v>
      </c>
      <c r="W12" s="78">
        <f t="shared" si="8"/>
        <v>0</v>
      </c>
      <c r="X12" s="78" t="s">
        <v>84</v>
      </c>
      <c r="Y12" s="78"/>
      <c r="Z12" s="78">
        <f t="shared" si="9"/>
        <v>0</v>
      </c>
      <c r="AA12" s="78">
        <f t="shared" si="10"/>
        <v>0</v>
      </c>
      <c r="AB12" s="78">
        <v>0</v>
      </c>
      <c r="AC12" s="78">
        <v>0</v>
      </c>
      <c r="AD12" s="78">
        <f t="shared" si="11"/>
        <v>0</v>
      </c>
      <c r="AE12" s="78">
        <v>0</v>
      </c>
      <c r="AF12" s="78">
        <v>0</v>
      </c>
      <c r="AG12" s="78">
        <f t="shared" si="12"/>
        <v>0</v>
      </c>
      <c r="AH12" s="78">
        <v>0</v>
      </c>
      <c r="AI12" s="78">
        <v>0</v>
      </c>
    </row>
    <row r="13" spans="1:35" ht="19.5" customHeight="1">
      <c r="A13" s="94" t="s">
        <v>168</v>
      </c>
      <c r="B13" s="94" t="s">
        <v>84</v>
      </c>
      <c r="C13" s="94" t="s">
        <v>84</v>
      </c>
      <c r="D13" s="94" t="s">
        <v>169</v>
      </c>
      <c r="E13" s="78">
        <f t="shared" si="0"/>
        <v>3600000</v>
      </c>
      <c r="F13" s="78">
        <f t="shared" si="1"/>
        <v>3600000</v>
      </c>
      <c r="G13" s="78">
        <f t="shared" si="2"/>
        <v>3600000</v>
      </c>
      <c r="H13" s="78">
        <v>0</v>
      </c>
      <c r="I13" s="78">
        <v>3600000</v>
      </c>
      <c r="J13" s="78">
        <f t="shared" si="3"/>
        <v>0</v>
      </c>
      <c r="K13" s="78">
        <v>0</v>
      </c>
      <c r="L13" s="78">
        <v>0</v>
      </c>
      <c r="M13" s="78">
        <f t="shared" si="4"/>
        <v>0</v>
      </c>
      <c r="N13" s="78">
        <v>0</v>
      </c>
      <c r="O13" s="78">
        <v>0</v>
      </c>
      <c r="P13" s="78">
        <f t="shared" si="5"/>
        <v>0</v>
      </c>
      <c r="Q13" s="78">
        <f t="shared" si="6"/>
        <v>0</v>
      </c>
      <c r="R13" s="78">
        <v>0</v>
      </c>
      <c r="S13" s="78">
        <v>0</v>
      </c>
      <c r="T13" s="78">
        <f t="shared" si="7"/>
        <v>0</v>
      </c>
      <c r="U13" s="78">
        <v>0</v>
      </c>
      <c r="V13" s="78">
        <v>0</v>
      </c>
      <c r="W13" s="78">
        <f t="shared" si="8"/>
        <v>0</v>
      </c>
      <c r="X13" s="78" t="s">
        <v>84</v>
      </c>
      <c r="Y13" s="78"/>
      <c r="Z13" s="78">
        <f t="shared" si="9"/>
        <v>0</v>
      </c>
      <c r="AA13" s="78">
        <f t="shared" si="10"/>
        <v>0</v>
      </c>
      <c r="AB13" s="78">
        <v>0</v>
      </c>
      <c r="AC13" s="78">
        <v>0</v>
      </c>
      <c r="AD13" s="78">
        <f t="shared" si="11"/>
        <v>0</v>
      </c>
      <c r="AE13" s="78">
        <v>0</v>
      </c>
      <c r="AF13" s="78">
        <v>0</v>
      </c>
      <c r="AG13" s="78">
        <f t="shared" si="12"/>
        <v>0</v>
      </c>
      <c r="AH13" s="78">
        <v>0</v>
      </c>
      <c r="AI13" s="78">
        <v>0</v>
      </c>
    </row>
    <row r="14" spans="1:35" ht="19.5" customHeight="1">
      <c r="A14" s="94" t="s">
        <v>170</v>
      </c>
      <c r="B14" s="94" t="s">
        <v>97</v>
      </c>
      <c r="C14" s="94" t="s">
        <v>89</v>
      </c>
      <c r="D14" s="94" t="s">
        <v>171</v>
      </c>
      <c r="E14" s="78">
        <f t="shared" si="0"/>
        <v>3600000</v>
      </c>
      <c r="F14" s="78">
        <f t="shared" si="1"/>
        <v>3600000</v>
      </c>
      <c r="G14" s="78">
        <f t="shared" si="2"/>
        <v>3600000</v>
      </c>
      <c r="H14" s="78">
        <v>0</v>
      </c>
      <c r="I14" s="78">
        <v>3600000</v>
      </c>
      <c r="J14" s="78">
        <f t="shared" si="3"/>
        <v>0</v>
      </c>
      <c r="K14" s="78">
        <v>0</v>
      </c>
      <c r="L14" s="78">
        <v>0</v>
      </c>
      <c r="M14" s="78">
        <f t="shared" si="4"/>
        <v>0</v>
      </c>
      <c r="N14" s="78">
        <v>0</v>
      </c>
      <c r="O14" s="78">
        <v>0</v>
      </c>
      <c r="P14" s="78">
        <f t="shared" si="5"/>
        <v>0</v>
      </c>
      <c r="Q14" s="78">
        <f t="shared" si="6"/>
        <v>0</v>
      </c>
      <c r="R14" s="78">
        <v>0</v>
      </c>
      <c r="S14" s="78">
        <v>0</v>
      </c>
      <c r="T14" s="78">
        <f t="shared" si="7"/>
        <v>0</v>
      </c>
      <c r="U14" s="78">
        <v>0</v>
      </c>
      <c r="V14" s="78">
        <v>0</v>
      </c>
      <c r="W14" s="78">
        <f t="shared" si="8"/>
        <v>0</v>
      </c>
      <c r="X14" s="78" t="s">
        <v>84</v>
      </c>
      <c r="Y14" s="78"/>
      <c r="Z14" s="78">
        <f t="shared" si="9"/>
        <v>0</v>
      </c>
      <c r="AA14" s="78">
        <f t="shared" si="10"/>
        <v>0</v>
      </c>
      <c r="AB14" s="78">
        <v>0</v>
      </c>
      <c r="AC14" s="78">
        <v>0</v>
      </c>
      <c r="AD14" s="78">
        <f t="shared" si="11"/>
        <v>0</v>
      </c>
      <c r="AE14" s="78">
        <v>0</v>
      </c>
      <c r="AF14" s="78">
        <v>0</v>
      </c>
      <c r="AG14" s="78">
        <f t="shared" si="12"/>
        <v>0</v>
      </c>
      <c r="AH14" s="78">
        <v>0</v>
      </c>
      <c r="AI14" s="78">
        <v>0</v>
      </c>
    </row>
    <row r="15" spans="1:35" ht="19.5" customHeight="1">
      <c r="A15" s="94" t="s">
        <v>172</v>
      </c>
      <c r="B15" s="94" t="s">
        <v>84</v>
      </c>
      <c r="C15" s="94" t="s">
        <v>84</v>
      </c>
      <c r="D15" s="94" t="s">
        <v>173</v>
      </c>
      <c r="E15" s="78">
        <f t="shared" si="0"/>
        <v>308960</v>
      </c>
      <c r="F15" s="78">
        <f t="shared" si="1"/>
        <v>308960</v>
      </c>
      <c r="G15" s="78">
        <f t="shared" si="2"/>
        <v>308960</v>
      </c>
      <c r="H15" s="78">
        <v>308960</v>
      </c>
      <c r="I15" s="78">
        <v>0</v>
      </c>
      <c r="J15" s="78">
        <f t="shared" si="3"/>
        <v>0</v>
      </c>
      <c r="K15" s="78">
        <v>0</v>
      </c>
      <c r="L15" s="78">
        <v>0</v>
      </c>
      <c r="M15" s="78">
        <f t="shared" si="4"/>
        <v>0</v>
      </c>
      <c r="N15" s="78">
        <v>0</v>
      </c>
      <c r="O15" s="78">
        <v>0</v>
      </c>
      <c r="P15" s="78">
        <f t="shared" si="5"/>
        <v>0</v>
      </c>
      <c r="Q15" s="78">
        <f t="shared" si="6"/>
        <v>0</v>
      </c>
      <c r="R15" s="78">
        <v>0</v>
      </c>
      <c r="S15" s="78">
        <v>0</v>
      </c>
      <c r="T15" s="78">
        <f t="shared" si="7"/>
        <v>0</v>
      </c>
      <c r="U15" s="78">
        <v>0</v>
      </c>
      <c r="V15" s="78">
        <v>0</v>
      </c>
      <c r="W15" s="78">
        <f t="shared" si="8"/>
        <v>0</v>
      </c>
      <c r="X15" s="78" t="s">
        <v>84</v>
      </c>
      <c r="Y15" s="78"/>
      <c r="Z15" s="78">
        <f t="shared" si="9"/>
        <v>0</v>
      </c>
      <c r="AA15" s="78">
        <f t="shared" si="10"/>
        <v>0</v>
      </c>
      <c r="AB15" s="78">
        <v>0</v>
      </c>
      <c r="AC15" s="78">
        <v>0</v>
      </c>
      <c r="AD15" s="78">
        <f t="shared" si="11"/>
        <v>0</v>
      </c>
      <c r="AE15" s="78">
        <v>0</v>
      </c>
      <c r="AF15" s="78">
        <v>0</v>
      </c>
      <c r="AG15" s="78">
        <f t="shared" si="12"/>
        <v>0</v>
      </c>
      <c r="AH15" s="78">
        <v>0</v>
      </c>
      <c r="AI15" s="78">
        <v>0</v>
      </c>
    </row>
    <row r="16" spans="1:35" ht="19.5" customHeight="1">
      <c r="A16" s="94" t="s">
        <v>174</v>
      </c>
      <c r="B16" s="94" t="s">
        <v>97</v>
      </c>
      <c r="C16" s="94" t="s">
        <v>89</v>
      </c>
      <c r="D16" s="94" t="s">
        <v>175</v>
      </c>
      <c r="E16" s="78">
        <f t="shared" si="0"/>
        <v>308960</v>
      </c>
      <c r="F16" s="78">
        <f t="shared" si="1"/>
        <v>308960</v>
      </c>
      <c r="G16" s="78">
        <f t="shared" si="2"/>
        <v>308960</v>
      </c>
      <c r="H16" s="78">
        <v>308960</v>
      </c>
      <c r="I16" s="78">
        <v>0</v>
      </c>
      <c r="J16" s="78">
        <f t="shared" si="3"/>
        <v>0</v>
      </c>
      <c r="K16" s="78">
        <v>0</v>
      </c>
      <c r="L16" s="78">
        <v>0</v>
      </c>
      <c r="M16" s="78">
        <f t="shared" si="4"/>
        <v>0</v>
      </c>
      <c r="N16" s="78">
        <v>0</v>
      </c>
      <c r="O16" s="78">
        <v>0</v>
      </c>
      <c r="P16" s="78">
        <f t="shared" si="5"/>
        <v>0</v>
      </c>
      <c r="Q16" s="78">
        <f t="shared" si="6"/>
        <v>0</v>
      </c>
      <c r="R16" s="78">
        <v>0</v>
      </c>
      <c r="S16" s="78">
        <v>0</v>
      </c>
      <c r="T16" s="78">
        <f t="shared" si="7"/>
        <v>0</v>
      </c>
      <c r="U16" s="78">
        <v>0</v>
      </c>
      <c r="V16" s="78">
        <v>0</v>
      </c>
      <c r="W16" s="78">
        <f t="shared" si="8"/>
        <v>0</v>
      </c>
      <c r="X16" s="78" t="s">
        <v>84</v>
      </c>
      <c r="Y16" s="78"/>
      <c r="Z16" s="78">
        <f t="shared" si="9"/>
        <v>0</v>
      </c>
      <c r="AA16" s="78">
        <f t="shared" si="10"/>
        <v>0</v>
      </c>
      <c r="AB16" s="78">
        <v>0</v>
      </c>
      <c r="AC16" s="78">
        <v>0</v>
      </c>
      <c r="AD16" s="78">
        <f t="shared" si="11"/>
        <v>0</v>
      </c>
      <c r="AE16" s="78">
        <v>0</v>
      </c>
      <c r="AF16" s="78">
        <v>0</v>
      </c>
      <c r="AG16" s="78">
        <f t="shared" si="12"/>
        <v>0</v>
      </c>
      <c r="AH16" s="78">
        <v>0</v>
      </c>
      <c r="AI16" s="78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BC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95"/>
      <c r="AH1" s="95"/>
      <c r="DH1" s="100" t="s">
        <v>176</v>
      </c>
    </row>
    <row r="2" spans="1:112" ht="19.5" customHeight="1">
      <c r="A2" s="16" t="s">
        <v>177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</row>
    <row r="3" spans="1:112" ht="19.5" customHeight="1">
      <c r="A3" s="17" t="s">
        <v>5</v>
      </c>
      <c r="B3" s="18"/>
      <c r="C3" s="18"/>
      <c r="D3" s="1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20" t="s">
        <v>6</v>
      </c>
    </row>
    <row r="4" spans="1:112" ht="19.5" customHeight="1">
      <c r="A4" s="89" t="s">
        <v>59</v>
      </c>
      <c r="B4" s="89"/>
      <c r="C4" s="89"/>
      <c r="D4" s="89"/>
      <c r="E4" s="90" t="s">
        <v>60</v>
      </c>
      <c r="F4" s="91" t="s">
        <v>178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 t="s">
        <v>179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7" t="s">
        <v>180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 t="s">
        <v>181</v>
      </c>
      <c r="BJ4" s="97"/>
      <c r="BK4" s="97"/>
      <c r="BL4" s="97"/>
      <c r="BM4" s="97"/>
      <c r="BN4" s="97" t="s">
        <v>182</v>
      </c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 t="s">
        <v>183</v>
      </c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 t="s">
        <v>184</v>
      </c>
      <c r="CS4" s="97"/>
      <c r="CT4" s="97"/>
      <c r="CU4" s="97" t="s">
        <v>185</v>
      </c>
      <c r="CV4" s="97"/>
      <c r="CW4" s="97"/>
      <c r="CX4" s="97"/>
      <c r="CY4" s="97"/>
      <c r="CZ4" s="97"/>
      <c r="DA4" s="97" t="s">
        <v>186</v>
      </c>
      <c r="DB4" s="97"/>
      <c r="DC4" s="97"/>
      <c r="DD4" s="97" t="s">
        <v>187</v>
      </c>
      <c r="DE4" s="97"/>
      <c r="DF4" s="97"/>
      <c r="DG4" s="97"/>
      <c r="DH4" s="97"/>
    </row>
    <row r="5" spans="1:112" ht="19.5" customHeight="1">
      <c r="A5" s="89" t="s">
        <v>68</v>
      </c>
      <c r="B5" s="89"/>
      <c r="C5" s="89"/>
      <c r="D5" s="90" t="s">
        <v>188</v>
      </c>
      <c r="E5" s="90"/>
      <c r="F5" s="90" t="s">
        <v>76</v>
      </c>
      <c r="G5" s="90" t="s">
        <v>189</v>
      </c>
      <c r="H5" s="90" t="s">
        <v>190</v>
      </c>
      <c r="I5" s="90" t="s">
        <v>191</v>
      </c>
      <c r="J5" s="90" t="s">
        <v>192</v>
      </c>
      <c r="K5" s="90" t="s">
        <v>193</v>
      </c>
      <c r="L5" s="90" t="s">
        <v>194</v>
      </c>
      <c r="M5" s="90" t="s">
        <v>195</v>
      </c>
      <c r="N5" s="90" t="s">
        <v>196</v>
      </c>
      <c r="O5" s="90" t="s">
        <v>197</v>
      </c>
      <c r="P5" s="90" t="s">
        <v>198</v>
      </c>
      <c r="Q5" s="90" t="s">
        <v>199</v>
      </c>
      <c r="R5" s="90" t="s">
        <v>200</v>
      </c>
      <c r="S5" s="90" t="s">
        <v>201</v>
      </c>
      <c r="T5" s="90" t="s">
        <v>76</v>
      </c>
      <c r="U5" s="90" t="s">
        <v>202</v>
      </c>
      <c r="V5" s="90" t="s">
        <v>203</v>
      </c>
      <c r="W5" s="90" t="s">
        <v>204</v>
      </c>
      <c r="X5" s="90" t="s">
        <v>205</v>
      </c>
      <c r="Y5" s="90" t="s">
        <v>206</v>
      </c>
      <c r="Z5" s="90" t="s">
        <v>207</v>
      </c>
      <c r="AA5" s="90" t="s">
        <v>208</v>
      </c>
      <c r="AB5" s="90" t="s">
        <v>209</v>
      </c>
      <c r="AC5" s="90" t="s">
        <v>210</v>
      </c>
      <c r="AD5" s="90" t="s">
        <v>211</v>
      </c>
      <c r="AE5" s="90" t="s">
        <v>212</v>
      </c>
      <c r="AF5" s="90" t="s">
        <v>213</v>
      </c>
      <c r="AG5" s="90" t="s">
        <v>214</v>
      </c>
      <c r="AH5" s="90" t="s">
        <v>215</v>
      </c>
      <c r="AI5" s="90" t="s">
        <v>216</v>
      </c>
      <c r="AJ5" s="90" t="s">
        <v>217</v>
      </c>
      <c r="AK5" s="90" t="s">
        <v>218</v>
      </c>
      <c r="AL5" s="90" t="s">
        <v>219</v>
      </c>
      <c r="AM5" s="90" t="s">
        <v>220</v>
      </c>
      <c r="AN5" s="90" t="s">
        <v>221</v>
      </c>
      <c r="AO5" s="90" t="s">
        <v>222</v>
      </c>
      <c r="AP5" s="90" t="s">
        <v>223</v>
      </c>
      <c r="AQ5" s="90" t="s">
        <v>224</v>
      </c>
      <c r="AR5" s="90" t="s">
        <v>225</v>
      </c>
      <c r="AS5" s="90" t="s">
        <v>226</v>
      </c>
      <c r="AT5" s="90" t="s">
        <v>227</v>
      </c>
      <c r="AU5" s="90" t="s">
        <v>228</v>
      </c>
      <c r="AV5" s="90" t="s">
        <v>76</v>
      </c>
      <c r="AW5" s="90" t="s">
        <v>229</v>
      </c>
      <c r="AX5" s="90" t="s">
        <v>230</v>
      </c>
      <c r="AY5" s="90" t="s">
        <v>231</v>
      </c>
      <c r="AZ5" s="90" t="s">
        <v>232</v>
      </c>
      <c r="BA5" s="90" t="s">
        <v>233</v>
      </c>
      <c r="BB5" s="90" t="s">
        <v>234</v>
      </c>
      <c r="BC5" s="90" t="s">
        <v>200</v>
      </c>
      <c r="BD5" s="90" t="s">
        <v>235</v>
      </c>
      <c r="BE5" s="90" t="s">
        <v>236</v>
      </c>
      <c r="BF5" s="90" t="s">
        <v>237</v>
      </c>
      <c r="BG5" s="98" t="s">
        <v>238</v>
      </c>
      <c r="BH5" s="90" t="s">
        <v>239</v>
      </c>
      <c r="BI5" s="90" t="s">
        <v>76</v>
      </c>
      <c r="BJ5" s="90" t="s">
        <v>240</v>
      </c>
      <c r="BK5" s="90" t="s">
        <v>241</v>
      </c>
      <c r="BL5" s="90" t="s">
        <v>242</v>
      </c>
      <c r="BM5" s="90" t="s">
        <v>243</v>
      </c>
      <c r="BN5" s="90" t="s">
        <v>76</v>
      </c>
      <c r="BO5" s="90" t="s">
        <v>244</v>
      </c>
      <c r="BP5" s="90" t="s">
        <v>245</v>
      </c>
      <c r="BQ5" s="90" t="s">
        <v>246</v>
      </c>
      <c r="BR5" s="90" t="s">
        <v>247</v>
      </c>
      <c r="BS5" s="90" t="s">
        <v>248</v>
      </c>
      <c r="BT5" s="90" t="s">
        <v>249</v>
      </c>
      <c r="BU5" s="90" t="s">
        <v>250</v>
      </c>
      <c r="BV5" s="90" t="s">
        <v>251</v>
      </c>
      <c r="BW5" s="90" t="s">
        <v>252</v>
      </c>
      <c r="BX5" s="90" t="s">
        <v>253</v>
      </c>
      <c r="BY5" s="90" t="s">
        <v>254</v>
      </c>
      <c r="BZ5" s="90" t="s">
        <v>255</v>
      </c>
      <c r="CA5" s="90" t="s">
        <v>76</v>
      </c>
      <c r="CB5" s="90" t="s">
        <v>244</v>
      </c>
      <c r="CC5" s="90" t="s">
        <v>245</v>
      </c>
      <c r="CD5" s="90" t="s">
        <v>246</v>
      </c>
      <c r="CE5" s="90" t="s">
        <v>247</v>
      </c>
      <c r="CF5" s="90" t="s">
        <v>248</v>
      </c>
      <c r="CG5" s="90" t="s">
        <v>249</v>
      </c>
      <c r="CH5" s="90" t="s">
        <v>250</v>
      </c>
      <c r="CI5" s="90" t="s">
        <v>256</v>
      </c>
      <c r="CJ5" s="90" t="s">
        <v>257</v>
      </c>
      <c r="CK5" s="90" t="s">
        <v>258</v>
      </c>
      <c r="CL5" s="90" t="s">
        <v>259</v>
      </c>
      <c r="CM5" s="90" t="s">
        <v>251</v>
      </c>
      <c r="CN5" s="90" t="s">
        <v>252</v>
      </c>
      <c r="CO5" s="90" t="s">
        <v>260</v>
      </c>
      <c r="CP5" s="90" t="s">
        <v>254</v>
      </c>
      <c r="CQ5" s="90" t="s">
        <v>183</v>
      </c>
      <c r="CR5" s="90" t="s">
        <v>76</v>
      </c>
      <c r="CS5" s="90" t="s">
        <v>261</v>
      </c>
      <c r="CT5" s="90" t="s">
        <v>262</v>
      </c>
      <c r="CU5" s="90" t="s">
        <v>76</v>
      </c>
      <c r="CV5" s="90" t="s">
        <v>261</v>
      </c>
      <c r="CW5" s="90" t="s">
        <v>263</v>
      </c>
      <c r="CX5" s="90" t="s">
        <v>264</v>
      </c>
      <c r="CY5" s="90" t="s">
        <v>265</v>
      </c>
      <c r="CZ5" s="90" t="s">
        <v>262</v>
      </c>
      <c r="DA5" s="90" t="s">
        <v>76</v>
      </c>
      <c r="DB5" s="90" t="s">
        <v>186</v>
      </c>
      <c r="DC5" s="90" t="s">
        <v>266</v>
      </c>
      <c r="DD5" s="90" t="s">
        <v>76</v>
      </c>
      <c r="DE5" s="90" t="s">
        <v>267</v>
      </c>
      <c r="DF5" s="90" t="s">
        <v>268</v>
      </c>
      <c r="DG5" s="90" t="s">
        <v>269</v>
      </c>
      <c r="DH5" s="90" t="s">
        <v>187</v>
      </c>
    </row>
    <row r="6" spans="1:112" ht="30.75" customHeight="1">
      <c r="A6" s="92" t="s">
        <v>81</v>
      </c>
      <c r="B6" s="93" t="s">
        <v>82</v>
      </c>
      <c r="C6" s="92" t="s">
        <v>83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 t="s">
        <v>270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9" t="s">
        <v>271</v>
      </c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</row>
    <row r="7" spans="1:112" ht="19.5" customHeight="1">
      <c r="A7" s="94" t="s">
        <v>84</v>
      </c>
      <c r="B7" s="94" t="s">
        <v>84</v>
      </c>
      <c r="C7" s="94" t="s">
        <v>84</v>
      </c>
      <c r="D7" s="94" t="s">
        <v>60</v>
      </c>
      <c r="E7" s="78">
        <f aca="true" t="shared" si="0" ref="E7:E21">SUM(F7,T7,AV7,BI7,BN7,CA7,CR7,CU7,DA7,DD7)</f>
        <v>12692885.5</v>
      </c>
      <c r="F7" s="78">
        <v>8733925.5</v>
      </c>
      <c r="G7" s="78">
        <v>2457084</v>
      </c>
      <c r="H7" s="78">
        <v>74670</v>
      </c>
      <c r="I7" s="78">
        <v>0</v>
      </c>
      <c r="J7" s="78">
        <v>0</v>
      </c>
      <c r="K7" s="78">
        <v>1839777.06</v>
      </c>
      <c r="L7" s="78">
        <v>690032.64</v>
      </c>
      <c r="M7" s="78">
        <v>345016.32</v>
      </c>
      <c r="N7" s="78">
        <v>363646.08</v>
      </c>
      <c r="O7" s="78">
        <v>0</v>
      </c>
      <c r="P7" s="78">
        <v>50515.62</v>
      </c>
      <c r="Q7" s="78">
        <v>603183.78</v>
      </c>
      <c r="R7" s="78">
        <v>0</v>
      </c>
      <c r="S7" s="78">
        <v>2310000</v>
      </c>
      <c r="T7" s="78">
        <v>50000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0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50000</v>
      </c>
      <c r="AV7" s="78">
        <v>308960</v>
      </c>
      <c r="AW7" s="78">
        <v>0</v>
      </c>
      <c r="AX7" s="78">
        <v>0</v>
      </c>
      <c r="AY7" s="78">
        <v>0</v>
      </c>
      <c r="AZ7" s="78">
        <v>0</v>
      </c>
      <c r="BA7" s="78">
        <v>308000</v>
      </c>
      <c r="BB7" s="78">
        <v>0</v>
      </c>
      <c r="BC7" s="78">
        <v>0</v>
      </c>
      <c r="BD7" s="78">
        <v>0</v>
      </c>
      <c r="BE7" s="78">
        <v>960</v>
      </c>
      <c r="BF7" s="78">
        <v>0</v>
      </c>
      <c r="BG7" s="78">
        <v>0</v>
      </c>
      <c r="BH7" s="78">
        <v>0</v>
      </c>
      <c r="BI7" s="78">
        <v>0</v>
      </c>
      <c r="BJ7" s="78">
        <v>0</v>
      </c>
      <c r="BK7" s="78">
        <v>0</v>
      </c>
      <c r="BL7" s="78">
        <v>0</v>
      </c>
      <c r="BM7" s="78">
        <v>0</v>
      </c>
      <c r="BN7" s="78">
        <v>0</v>
      </c>
      <c r="BO7" s="78">
        <v>0</v>
      </c>
      <c r="BP7" s="78">
        <v>0</v>
      </c>
      <c r="BQ7" s="78">
        <v>0</v>
      </c>
      <c r="BR7" s="78">
        <v>0</v>
      </c>
      <c r="BS7" s="78">
        <v>0</v>
      </c>
      <c r="BT7" s="78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3600000</v>
      </c>
      <c r="CB7" s="78">
        <v>0</v>
      </c>
      <c r="CC7" s="78">
        <v>0</v>
      </c>
      <c r="CD7" s="78">
        <v>0</v>
      </c>
      <c r="CE7" s="78">
        <v>0</v>
      </c>
      <c r="CF7" s="78">
        <v>0</v>
      </c>
      <c r="CG7" s="78">
        <v>0</v>
      </c>
      <c r="CH7" s="78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8">
        <v>0</v>
      </c>
      <c r="CP7" s="78">
        <v>0</v>
      </c>
      <c r="CQ7" s="78">
        <v>3600000</v>
      </c>
      <c r="CR7" s="78">
        <v>0</v>
      </c>
      <c r="CS7" s="78">
        <v>0</v>
      </c>
      <c r="CT7" s="78">
        <v>0</v>
      </c>
      <c r="CU7" s="78">
        <v>0</v>
      </c>
      <c r="CV7" s="78">
        <v>0</v>
      </c>
      <c r="CW7" s="78">
        <v>0</v>
      </c>
      <c r="CX7" s="78">
        <v>0</v>
      </c>
      <c r="CY7" s="78">
        <v>0</v>
      </c>
      <c r="CZ7" s="78">
        <v>0</v>
      </c>
      <c r="DA7" s="78">
        <v>0</v>
      </c>
      <c r="DB7" s="78">
        <v>0</v>
      </c>
      <c r="DC7" s="78">
        <v>0</v>
      </c>
      <c r="DD7" s="78">
        <v>0</v>
      </c>
      <c r="DE7" s="78">
        <v>0</v>
      </c>
      <c r="DF7" s="78">
        <v>0</v>
      </c>
      <c r="DG7" s="78">
        <v>0</v>
      </c>
      <c r="DH7" s="78">
        <v>0</v>
      </c>
    </row>
    <row r="8" spans="1:112" ht="19.5" customHeight="1">
      <c r="A8" s="94" t="s">
        <v>84</v>
      </c>
      <c r="B8" s="94" t="s">
        <v>84</v>
      </c>
      <c r="C8" s="94" t="s">
        <v>84</v>
      </c>
      <c r="D8" s="94" t="s">
        <v>272</v>
      </c>
      <c r="E8" s="78">
        <f t="shared" si="0"/>
        <v>1082490.42</v>
      </c>
      <c r="F8" s="78">
        <v>1082490.42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690032.64</v>
      </c>
      <c r="M8" s="78">
        <v>345016.32</v>
      </c>
      <c r="N8" s="78">
        <v>0</v>
      </c>
      <c r="O8" s="78">
        <v>0</v>
      </c>
      <c r="P8" s="78">
        <v>47441.46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v>0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v>0</v>
      </c>
      <c r="BA8" s="78">
        <v>0</v>
      </c>
      <c r="BB8" s="78">
        <v>0</v>
      </c>
      <c r="BC8" s="78">
        <v>0</v>
      </c>
      <c r="BD8" s="78">
        <v>0</v>
      </c>
      <c r="BE8" s="78">
        <v>0</v>
      </c>
      <c r="BF8" s="78">
        <v>0</v>
      </c>
      <c r="BG8" s="78">
        <v>0</v>
      </c>
      <c r="BH8" s="78">
        <v>0</v>
      </c>
      <c r="BI8" s="78">
        <v>0</v>
      </c>
      <c r="BJ8" s="78">
        <v>0</v>
      </c>
      <c r="BK8" s="78">
        <v>0</v>
      </c>
      <c r="BL8" s="78">
        <v>0</v>
      </c>
      <c r="BM8" s="78">
        <v>0</v>
      </c>
      <c r="BN8" s="78">
        <v>0</v>
      </c>
      <c r="BO8" s="78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78">
        <v>0</v>
      </c>
      <c r="BW8" s="78">
        <v>0</v>
      </c>
      <c r="BX8" s="78">
        <v>0</v>
      </c>
      <c r="BY8" s="78">
        <v>0</v>
      </c>
      <c r="BZ8" s="78">
        <v>0</v>
      </c>
      <c r="CA8" s="78">
        <v>0</v>
      </c>
      <c r="CB8" s="78">
        <v>0</v>
      </c>
      <c r="CC8" s="78">
        <v>0</v>
      </c>
      <c r="CD8" s="78">
        <v>0</v>
      </c>
      <c r="CE8" s="78">
        <v>0</v>
      </c>
      <c r="CF8" s="78">
        <v>0</v>
      </c>
      <c r="CG8" s="78">
        <v>0</v>
      </c>
      <c r="CH8" s="78">
        <v>0</v>
      </c>
      <c r="CI8" s="78">
        <v>0</v>
      </c>
      <c r="CJ8" s="78">
        <v>0</v>
      </c>
      <c r="CK8" s="78">
        <v>0</v>
      </c>
      <c r="CL8" s="78">
        <v>0</v>
      </c>
      <c r="CM8" s="78">
        <v>0</v>
      </c>
      <c r="CN8" s="78">
        <v>0</v>
      </c>
      <c r="CO8" s="78">
        <v>0</v>
      </c>
      <c r="CP8" s="78">
        <v>0</v>
      </c>
      <c r="CQ8" s="78">
        <v>0</v>
      </c>
      <c r="CR8" s="78">
        <v>0</v>
      </c>
      <c r="CS8" s="78">
        <v>0</v>
      </c>
      <c r="CT8" s="78">
        <v>0</v>
      </c>
      <c r="CU8" s="78">
        <v>0</v>
      </c>
      <c r="CV8" s="78">
        <v>0</v>
      </c>
      <c r="CW8" s="78">
        <v>0</v>
      </c>
      <c r="CX8" s="78">
        <v>0</v>
      </c>
      <c r="CY8" s="78">
        <v>0</v>
      </c>
      <c r="CZ8" s="78">
        <v>0</v>
      </c>
      <c r="DA8" s="78">
        <v>0</v>
      </c>
      <c r="DB8" s="78">
        <v>0</v>
      </c>
      <c r="DC8" s="78">
        <v>0</v>
      </c>
      <c r="DD8" s="78">
        <v>0</v>
      </c>
      <c r="DE8" s="78">
        <v>0</v>
      </c>
      <c r="DF8" s="78">
        <v>0</v>
      </c>
      <c r="DG8" s="78">
        <v>0</v>
      </c>
      <c r="DH8" s="78">
        <v>0</v>
      </c>
    </row>
    <row r="9" spans="1:112" ht="19.5" customHeight="1">
      <c r="A9" s="94" t="s">
        <v>84</v>
      </c>
      <c r="B9" s="94" t="s">
        <v>84</v>
      </c>
      <c r="C9" s="94" t="s">
        <v>84</v>
      </c>
      <c r="D9" s="94" t="s">
        <v>273</v>
      </c>
      <c r="E9" s="78">
        <f t="shared" si="0"/>
        <v>1035048.96</v>
      </c>
      <c r="F9" s="78">
        <v>1035048.96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690032.64</v>
      </c>
      <c r="M9" s="78">
        <v>345016.32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  <c r="AV9" s="78">
        <v>0</v>
      </c>
      <c r="AW9" s="78">
        <v>0</v>
      </c>
      <c r="AX9" s="78">
        <v>0</v>
      </c>
      <c r="AY9" s="78">
        <v>0</v>
      </c>
      <c r="AZ9" s="78">
        <v>0</v>
      </c>
      <c r="BA9" s="78">
        <v>0</v>
      </c>
      <c r="BB9" s="78">
        <v>0</v>
      </c>
      <c r="BC9" s="78">
        <v>0</v>
      </c>
      <c r="BD9" s="78">
        <v>0</v>
      </c>
      <c r="BE9" s="78">
        <v>0</v>
      </c>
      <c r="BF9" s="78">
        <v>0</v>
      </c>
      <c r="BG9" s="78">
        <v>0</v>
      </c>
      <c r="BH9" s="78">
        <v>0</v>
      </c>
      <c r="BI9" s="78">
        <v>0</v>
      </c>
      <c r="BJ9" s="78">
        <v>0</v>
      </c>
      <c r="BK9" s="78">
        <v>0</v>
      </c>
      <c r="BL9" s="78">
        <v>0</v>
      </c>
      <c r="BM9" s="78">
        <v>0</v>
      </c>
      <c r="BN9" s="78">
        <v>0</v>
      </c>
      <c r="BO9" s="78">
        <v>0</v>
      </c>
      <c r="BP9" s="78">
        <v>0</v>
      </c>
      <c r="BQ9" s="78">
        <v>0</v>
      </c>
      <c r="BR9" s="78">
        <v>0</v>
      </c>
      <c r="BS9" s="78">
        <v>0</v>
      </c>
      <c r="BT9" s="78">
        <v>0</v>
      </c>
      <c r="BU9" s="78">
        <v>0</v>
      </c>
      <c r="BV9" s="78">
        <v>0</v>
      </c>
      <c r="BW9" s="78">
        <v>0</v>
      </c>
      <c r="BX9" s="78">
        <v>0</v>
      </c>
      <c r="BY9" s="78">
        <v>0</v>
      </c>
      <c r="BZ9" s="78">
        <v>0</v>
      </c>
      <c r="CA9" s="78">
        <v>0</v>
      </c>
      <c r="CB9" s="78">
        <v>0</v>
      </c>
      <c r="CC9" s="78">
        <v>0</v>
      </c>
      <c r="CD9" s="78">
        <v>0</v>
      </c>
      <c r="CE9" s="78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78">
        <v>0</v>
      </c>
      <c r="CL9" s="78">
        <v>0</v>
      </c>
      <c r="CM9" s="78">
        <v>0</v>
      </c>
      <c r="CN9" s="78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78">
        <v>0</v>
      </c>
      <c r="CU9" s="78">
        <v>0</v>
      </c>
      <c r="CV9" s="78">
        <v>0</v>
      </c>
      <c r="CW9" s="78">
        <v>0</v>
      </c>
      <c r="CX9" s="78">
        <v>0</v>
      </c>
      <c r="CY9" s="78">
        <v>0</v>
      </c>
      <c r="CZ9" s="78">
        <v>0</v>
      </c>
      <c r="DA9" s="78">
        <v>0</v>
      </c>
      <c r="DB9" s="78">
        <v>0</v>
      </c>
      <c r="DC9" s="78">
        <v>0</v>
      </c>
      <c r="DD9" s="78">
        <v>0</v>
      </c>
      <c r="DE9" s="78">
        <v>0</v>
      </c>
      <c r="DF9" s="78">
        <v>0</v>
      </c>
      <c r="DG9" s="78">
        <v>0</v>
      </c>
      <c r="DH9" s="78">
        <v>0</v>
      </c>
    </row>
    <row r="10" spans="1:112" ht="19.5" customHeight="1">
      <c r="A10" s="94" t="s">
        <v>87</v>
      </c>
      <c r="B10" s="94" t="s">
        <v>88</v>
      </c>
      <c r="C10" s="94" t="s">
        <v>88</v>
      </c>
      <c r="D10" s="94" t="s">
        <v>90</v>
      </c>
      <c r="E10" s="78">
        <f t="shared" si="0"/>
        <v>690032.64</v>
      </c>
      <c r="F10" s="78">
        <v>690032.64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690032.64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0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0</v>
      </c>
      <c r="CY10" s="78">
        <v>0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0</v>
      </c>
      <c r="DF10" s="78">
        <v>0</v>
      </c>
      <c r="DG10" s="78">
        <v>0</v>
      </c>
      <c r="DH10" s="78">
        <v>0</v>
      </c>
    </row>
    <row r="11" spans="1:112" ht="19.5" customHeight="1">
      <c r="A11" s="94" t="s">
        <v>87</v>
      </c>
      <c r="B11" s="94" t="s">
        <v>88</v>
      </c>
      <c r="C11" s="94" t="s">
        <v>91</v>
      </c>
      <c r="D11" s="94" t="s">
        <v>92</v>
      </c>
      <c r="E11" s="78">
        <f t="shared" si="0"/>
        <v>345016.32</v>
      </c>
      <c r="F11" s="78">
        <v>345016.32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345016.32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0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0</v>
      </c>
      <c r="CM11" s="78">
        <v>0</v>
      </c>
      <c r="CN11" s="78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78">
        <v>0</v>
      </c>
      <c r="CU11" s="78">
        <v>0</v>
      </c>
      <c r="CV11" s="78">
        <v>0</v>
      </c>
      <c r="CW11" s="78">
        <v>0</v>
      </c>
      <c r="CX11" s="78">
        <v>0</v>
      </c>
      <c r="CY11" s="78">
        <v>0</v>
      </c>
      <c r="CZ11" s="78">
        <v>0</v>
      </c>
      <c r="DA11" s="78">
        <v>0</v>
      </c>
      <c r="DB11" s="78">
        <v>0</v>
      </c>
      <c r="DC11" s="78">
        <v>0</v>
      </c>
      <c r="DD11" s="78">
        <v>0</v>
      </c>
      <c r="DE11" s="78">
        <v>0</v>
      </c>
      <c r="DF11" s="78">
        <v>0</v>
      </c>
      <c r="DG11" s="78">
        <v>0</v>
      </c>
      <c r="DH11" s="78">
        <v>0</v>
      </c>
    </row>
    <row r="12" spans="1:112" ht="19.5" customHeight="1">
      <c r="A12" s="94" t="s">
        <v>84</v>
      </c>
      <c r="B12" s="94" t="s">
        <v>84</v>
      </c>
      <c r="C12" s="94" t="s">
        <v>84</v>
      </c>
      <c r="D12" s="94" t="s">
        <v>274</v>
      </c>
      <c r="E12" s="78">
        <f t="shared" si="0"/>
        <v>47441.46</v>
      </c>
      <c r="F12" s="78">
        <v>47441.46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47441.46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</row>
    <row r="13" spans="1:112" ht="19.5" customHeight="1">
      <c r="A13" s="94" t="s">
        <v>87</v>
      </c>
      <c r="B13" s="94" t="s">
        <v>93</v>
      </c>
      <c r="C13" s="94" t="s">
        <v>93</v>
      </c>
      <c r="D13" s="94" t="s">
        <v>94</v>
      </c>
      <c r="E13" s="78">
        <f t="shared" si="0"/>
        <v>47441.46</v>
      </c>
      <c r="F13" s="78">
        <v>47441.46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47441.46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0</v>
      </c>
      <c r="CM13" s="78">
        <v>0</v>
      </c>
      <c r="CN13" s="78">
        <v>0</v>
      </c>
      <c r="CO13" s="78">
        <v>0</v>
      </c>
      <c r="CP13" s="78">
        <v>0</v>
      </c>
      <c r="CQ13" s="78">
        <v>0</v>
      </c>
      <c r="CR13" s="78">
        <v>0</v>
      </c>
      <c r="CS13" s="78">
        <v>0</v>
      </c>
      <c r="CT13" s="78">
        <v>0</v>
      </c>
      <c r="CU13" s="78">
        <v>0</v>
      </c>
      <c r="CV13" s="78">
        <v>0</v>
      </c>
      <c r="CW13" s="78">
        <v>0</v>
      </c>
      <c r="CX13" s="78">
        <v>0</v>
      </c>
      <c r="CY13" s="78">
        <v>0</v>
      </c>
      <c r="CZ13" s="78">
        <v>0</v>
      </c>
      <c r="DA13" s="78">
        <v>0</v>
      </c>
      <c r="DB13" s="78">
        <v>0</v>
      </c>
      <c r="DC13" s="78">
        <v>0</v>
      </c>
      <c r="DD13" s="78">
        <v>0</v>
      </c>
      <c r="DE13" s="78">
        <v>0</v>
      </c>
      <c r="DF13" s="78">
        <v>0</v>
      </c>
      <c r="DG13" s="78">
        <v>0</v>
      </c>
      <c r="DH13" s="78">
        <v>0</v>
      </c>
    </row>
    <row r="14" spans="1:112" ht="19.5" customHeight="1">
      <c r="A14" s="94" t="s">
        <v>84</v>
      </c>
      <c r="B14" s="94" t="s">
        <v>84</v>
      </c>
      <c r="C14" s="94" t="s">
        <v>84</v>
      </c>
      <c r="D14" s="94" t="s">
        <v>275</v>
      </c>
      <c r="E14" s="78">
        <f t="shared" si="0"/>
        <v>11007211.3</v>
      </c>
      <c r="F14" s="78">
        <v>7048251.3</v>
      </c>
      <c r="G14" s="78">
        <v>2457084</v>
      </c>
      <c r="H14" s="78">
        <v>74670</v>
      </c>
      <c r="I14" s="78">
        <v>0</v>
      </c>
      <c r="J14" s="78">
        <v>0</v>
      </c>
      <c r="K14" s="78">
        <v>1839777.06</v>
      </c>
      <c r="L14" s="78">
        <v>0</v>
      </c>
      <c r="M14" s="78">
        <v>0</v>
      </c>
      <c r="N14" s="78">
        <v>363646.08</v>
      </c>
      <c r="O14" s="78">
        <v>0</v>
      </c>
      <c r="P14" s="78">
        <v>3074.16</v>
      </c>
      <c r="Q14" s="78">
        <v>0</v>
      </c>
      <c r="R14" s="78">
        <v>0</v>
      </c>
      <c r="S14" s="78">
        <v>2310000</v>
      </c>
      <c r="T14" s="78">
        <v>50000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50000</v>
      </c>
      <c r="AV14" s="78">
        <v>308960</v>
      </c>
      <c r="AW14" s="78">
        <v>0</v>
      </c>
      <c r="AX14" s="78">
        <v>0</v>
      </c>
      <c r="AY14" s="78">
        <v>0</v>
      </c>
      <c r="AZ14" s="78">
        <v>0</v>
      </c>
      <c r="BA14" s="78">
        <v>308000</v>
      </c>
      <c r="BB14" s="78">
        <v>0</v>
      </c>
      <c r="BC14" s="78">
        <v>0</v>
      </c>
      <c r="BD14" s="78">
        <v>0</v>
      </c>
      <c r="BE14" s="78">
        <v>960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3600000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3600000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</row>
    <row r="15" spans="1:112" ht="19.5" customHeight="1">
      <c r="A15" s="94" t="s">
        <v>84</v>
      </c>
      <c r="B15" s="94" t="s">
        <v>84</v>
      </c>
      <c r="C15" s="94" t="s">
        <v>84</v>
      </c>
      <c r="D15" s="94" t="s">
        <v>276</v>
      </c>
      <c r="E15" s="78">
        <f t="shared" si="0"/>
        <v>10640491.059999999</v>
      </c>
      <c r="F15" s="78">
        <v>6681531.06</v>
      </c>
      <c r="G15" s="78">
        <v>2457084</v>
      </c>
      <c r="H15" s="78">
        <v>74670</v>
      </c>
      <c r="I15" s="78">
        <v>0</v>
      </c>
      <c r="J15" s="78">
        <v>0</v>
      </c>
      <c r="K15" s="78">
        <v>1839777.06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2310000</v>
      </c>
      <c r="T15" s="78">
        <v>50000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50000</v>
      </c>
      <c r="AV15" s="78">
        <v>308960</v>
      </c>
      <c r="AW15" s="78">
        <v>0</v>
      </c>
      <c r="AX15" s="78">
        <v>0</v>
      </c>
      <c r="AY15" s="78">
        <v>0</v>
      </c>
      <c r="AZ15" s="78">
        <v>0</v>
      </c>
      <c r="BA15" s="78">
        <v>308000</v>
      </c>
      <c r="BB15" s="78">
        <v>0</v>
      </c>
      <c r="BC15" s="78">
        <v>0</v>
      </c>
      <c r="BD15" s="78">
        <v>0</v>
      </c>
      <c r="BE15" s="78">
        <v>960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3600000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0</v>
      </c>
      <c r="CM15" s="78">
        <v>0</v>
      </c>
      <c r="CN15" s="78">
        <v>0</v>
      </c>
      <c r="CO15" s="78">
        <v>0</v>
      </c>
      <c r="CP15" s="78">
        <v>0</v>
      </c>
      <c r="CQ15" s="78">
        <v>3600000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0</v>
      </c>
      <c r="CY15" s="78">
        <v>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0</v>
      </c>
      <c r="DG15" s="78">
        <v>0</v>
      </c>
      <c r="DH15" s="78">
        <v>0</v>
      </c>
    </row>
    <row r="16" spans="1:112" ht="19.5" customHeight="1">
      <c r="A16" s="94" t="s">
        <v>95</v>
      </c>
      <c r="B16" s="94" t="s">
        <v>96</v>
      </c>
      <c r="C16" s="94" t="s">
        <v>97</v>
      </c>
      <c r="D16" s="94" t="s">
        <v>98</v>
      </c>
      <c r="E16" s="78">
        <f t="shared" si="0"/>
        <v>10640491.059999999</v>
      </c>
      <c r="F16" s="78">
        <v>6681531.06</v>
      </c>
      <c r="G16" s="78">
        <v>2457084</v>
      </c>
      <c r="H16" s="78">
        <v>74670</v>
      </c>
      <c r="I16" s="78">
        <v>0</v>
      </c>
      <c r="J16" s="78">
        <v>0</v>
      </c>
      <c r="K16" s="78">
        <v>1839777.06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2310000</v>
      </c>
      <c r="T16" s="78">
        <v>50000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50000</v>
      </c>
      <c r="AV16" s="78">
        <v>308960</v>
      </c>
      <c r="AW16" s="78">
        <v>0</v>
      </c>
      <c r="AX16" s="78">
        <v>0</v>
      </c>
      <c r="AY16" s="78">
        <v>0</v>
      </c>
      <c r="AZ16" s="78">
        <v>0</v>
      </c>
      <c r="BA16" s="78">
        <v>308000</v>
      </c>
      <c r="BB16" s="78">
        <v>0</v>
      </c>
      <c r="BC16" s="78">
        <v>0</v>
      </c>
      <c r="BD16" s="78">
        <v>0</v>
      </c>
      <c r="BE16" s="78">
        <v>960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3600000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3600000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</row>
    <row r="17" spans="1:112" ht="19.5" customHeight="1">
      <c r="A17" s="94" t="s">
        <v>84</v>
      </c>
      <c r="B17" s="94" t="s">
        <v>84</v>
      </c>
      <c r="C17" s="94" t="s">
        <v>84</v>
      </c>
      <c r="D17" s="94" t="s">
        <v>277</v>
      </c>
      <c r="E17" s="78">
        <f t="shared" si="0"/>
        <v>366720.24</v>
      </c>
      <c r="F17" s="78">
        <v>366720.24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363646.08</v>
      </c>
      <c r="O17" s="78">
        <v>0</v>
      </c>
      <c r="P17" s="78">
        <v>3074.16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0</v>
      </c>
      <c r="DF17" s="78">
        <v>0</v>
      </c>
      <c r="DG17" s="78">
        <v>0</v>
      </c>
      <c r="DH17" s="78">
        <v>0</v>
      </c>
    </row>
    <row r="18" spans="1:112" ht="19.5" customHeight="1">
      <c r="A18" s="94" t="s">
        <v>95</v>
      </c>
      <c r="B18" s="94" t="s">
        <v>99</v>
      </c>
      <c r="C18" s="94" t="s">
        <v>96</v>
      </c>
      <c r="D18" s="94" t="s">
        <v>100</v>
      </c>
      <c r="E18" s="78">
        <f t="shared" si="0"/>
        <v>366720.24</v>
      </c>
      <c r="F18" s="78">
        <v>366720.24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363646.08</v>
      </c>
      <c r="O18" s="78">
        <v>0</v>
      </c>
      <c r="P18" s="78">
        <v>3074.16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0</v>
      </c>
      <c r="CM18" s="78">
        <v>0</v>
      </c>
      <c r="CN18" s="78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0</v>
      </c>
      <c r="CY18" s="78">
        <v>0</v>
      </c>
      <c r="CZ18" s="78">
        <v>0</v>
      </c>
      <c r="DA18" s="78">
        <v>0</v>
      </c>
      <c r="DB18" s="78">
        <v>0</v>
      </c>
      <c r="DC18" s="78">
        <v>0</v>
      </c>
      <c r="DD18" s="78">
        <v>0</v>
      </c>
      <c r="DE18" s="78">
        <v>0</v>
      </c>
      <c r="DF18" s="78">
        <v>0</v>
      </c>
      <c r="DG18" s="78">
        <v>0</v>
      </c>
      <c r="DH18" s="78">
        <v>0</v>
      </c>
    </row>
    <row r="19" spans="1:112" ht="19.5" customHeight="1">
      <c r="A19" s="94" t="s">
        <v>84</v>
      </c>
      <c r="B19" s="94" t="s">
        <v>84</v>
      </c>
      <c r="C19" s="94" t="s">
        <v>84</v>
      </c>
      <c r="D19" s="94" t="s">
        <v>278</v>
      </c>
      <c r="E19" s="78">
        <f t="shared" si="0"/>
        <v>603183.78</v>
      </c>
      <c r="F19" s="78">
        <v>603183.78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603183.78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0</v>
      </c>
      <c r="CM19" s="78">
        <v>0</v>
      </c>
      <c r="CN19" s="78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78">
        <v>0</v>
      </c>
      <c r="DA19" s="78">
        <v>0</v>
      </c>
      <c r="DB19" s="78">
        <v>0</v>
      </c>
      <c r="DC19" s="78">
        <v>0</v>
      </c>
      <c r="DD19" s="78">
        <v>0</v>
      </c>
      <c r="DE19" s="78">
        <v>0</v>
      </c>
      <c r="DF19" s="78">
        <v>0</v>
      </c>
      <c r="DG19" s="78">
        <v>0</v>
      </c>
      <c r="DH19" s="78">
        <v>0</v>
      </c>
    </row>
    <row r="20" spans="1:112" ht="19.5" customHeight="1">
      <c r="A20" s="94" t="s">
        <v>84</v>
      </c>
      <c r="B20" s="94" t="s">
        <v>84</v>
      </c>
      <c r="C20" s="94" t="s">
        <v>84</v>
      </c>
      <c r="D20" s="94" t="s">
        <v>279</v>
      </c>
      <c r="E20" s="78">
        <f t="shared" si="0"/>
        <v>603183.78</v>
      </c>
      <c r="F20" s="78">
        <v>603183.78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603183.78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0</v>
      </c>
      <c r="DG20" s="78">
        <v>0</v>
      </c>
      <c r="DH20" s="78">
        <v>0</v>
      </c>
    </row>
    <row r="21" spans="1:112" ht="19.5" customHeight="1">
      <c r="A21" s="94" t="s">
        <v>101</v>
      </c>
      <c r="B21" s="94" t="s">
        <v>96</v>
      </c>
      <c r="C21" s="94" t="s">
        <v>97</v>
      </c>
      <c r="D21" s="94" t="s">
        <v>102</v>
      </c>
      <c r="E21" s="78">
        <f t="shared" si="0"/>
        <v>603183.78</v>
      </c>
      <c r="F21" s="78">
        <v>603183.78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603183.78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78">
        <v>0</v>
      </c>
      <c r="CU21" s="78">
        <v>0</v>
      </c>
      <c r="CV21" s="78">
        <v>0</v>
      </c>
      <c r="CW21" s="78">
        <v>0</v>
      </c>
      <c r="CX21" s="78">
        <v>0</v>
      </c>
      <c r="CY21" s="78">
        <v>0</v>
      </c>
      <c r="CZ21" s="78">
        <v>0</v>
      </c>
      <c r="DA21" s="78">
        <v>0</v>
      </c>
      <c r="DB21" s="78">
        <v>0</v>
      </c>
      <c r="DC21" s="78">
        <v>0</v>
      </c>
      <c r="DD21" s="78">
        <v>0</v>
      </c>
      <c r="DE21" s="78">
        <v>0</v>
      </c>
      <c r="DF21" s="78">
        <v>0</v>
      </c>
      <c r="DG21" s="78">
        <v>0</v>
      </c>
      <c r="DH21" s="7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0" t="s">
        <v>280</v>
      </c>
    </row>
    <row r="2" spans="1:7" ht="25.5" customHeight="1">
      <c r="A2" s="16" t="s">
        <v>281</v>
      </c>
      <c r="B2" s="16"/>
      <c r="C2" s="16"/>
      <c r="D2" s="16"/>
      <c r="E2" s="16"/>
      <c r="F2" s="16"/>
      <c r="G2" s="16"/>
    </row>
    <row r="3" spans="1:7" ht="19.5" customHeight="1">
      <c r="A3" s="17" t="s">
        <v>5</v>
      </c>
      <c r="B3" s="18"/>
      <c r="C3" s="18"/>
      <c r="D3" s="18"/>
      <c r="E3" s="44"/>
      <c r="F3" s="44"/>
      <c r="G3" s="20" t="s">
        <v>6</v>
      </c>
    </row>
    <row r="4" spans="1:7" ht="19.5" customHeight="1">
      <c r="A4" s="50" t="s">
        <v>282</v>
      </c>
      <c r="B4" s="51"/>
      <c r="C4" s="51"/>
      <c r="D4" s="52"/>
      <c r="E4" s="79" t="s">
        <v>105</v>
      </c>
      <c r="F4" s="28"/>
      <c r="G4" s="28"/>
    </row>
    <row r="5" spans="1:7" ht="19.5" customHeight="1">
      <c r="A5" s="21" t="s">
        <v>68</v>
      </c>
      <c r="B5" s="23"/>
      <c r="C5" s="80" t="s">
        <v>69</v>
      </c>
      <c r="D5" s="81" t="s">
        <v>188</v>
      </c>
      <c r="E5" s="28" t="s">
        <v>60</v>
      </c>
      <c r="F5" s="25" t="s">
        <v>283</v>
      </c>
      <c r="G5" s="82" t="s">
        <v>284</v>
      </c>
    </row>
    <row r="6" spans="1:7" ht="33.75" customHeight="1">
      <c r="A6" s="30" t="s">
        <v>81</v>
      </c>
      <c r="B6" s="31" t="s">
        <v>82</v>
      </c>
      <c r="C6" s="83"/>
      <c r="D6" s="84"/>
      <c r="E6" s="34"/>
      <c r="F6" s="35"/>
      <c r="G6" s="71"/>
    </row>
    <row r="7" spans="1:7" ht="19.5" customHeight="1">
      <c r="A7" s="36" t="s">
        <v>84</v>
      </c>
      <c r="B7" s="76" t="s">
        <v>84</v>
      </c>
      <c r="C7" s="85" t="s">
        <v>84</v>
      </c>
      <c r="D7" s="36" t="s">
        <v>60</v>
      </c>
      <c r="E7" s="86">
        <v>9042885.5</v>
      </c>
      <c r="F7" s="87">
        <v>9042885.5</v>
      </c>
      <c r="G7" s="78">
        <v>0</v>
      </c>
    </row>
    <row r="8" spans="1:7" ht="19.5" customHeight="1">
      <c r="A8" s="36" t="s">
        <v>84</v>
      </c>
      <c r="B8" s="76" t="s">
        <v>84</v>
      </c>
      <c r="C8" s="85" t="s">
        <v>84</v>
      </c>
      <c r="D8" s="36" t="s">
        <v>0</v>
      </c>
      <c r="E8" s="86">
        <v>9042885.5</v>
      </c>
      <c r="F8" s="87">
        <v>9042885.5</v>
      </c>
      <c r="G8" s="78">
        <v>0</v>
      </c>
    </row>
    <row r="9" spans="1:7" ht="19.5" customHeight="1">
      <c r="A9" s="36" t="s">
        <v>84</v>
      </c>
      <c r="B9" s="76" t="s">
        <v>84</v>
      </c>
      <c r="C9" s="85" t="s">
        <v>85</v>
      </c>
      <c r="D9" s="36" t="s">
        <v>86</v>
      </c>
      <c r="E9" s="86">
        <v>9042885.5</v>
      </c>
      <c r="F9" s="87">
        <v>9042885.5</v>
      </c>
      <c r="G9" s="78">
        <v>0</v>
      </c>
    </row>
    <row r="10" spans="1:7" ht="19.5" customHeight="1">
      <c r="A10" s="36" t="s">
        <v>285</v>
      </c>
      <c r="B10" s="76" t="s">
        <v>84</v>
      </c>
      <c r="C10" s="85" t="s">
        <v>84</v>
      </c>
      <c r="D10" s="36" t="s">
        <v>286</v>
      </c>
      <c r="E10" s="86">
        <v>8733925.5</v>
      </c>
      <c r="F10" s="87">
        <v>8733925.5</v>
      </c>
      <c r="G10" s="78">
        <v>0</v>
      </c>
    </row>
    <row r="11" spans="1:7" ht="19.5" customHeight="1">
      <c r="A11" s="36" t="s">
        <v>287</v>
      </c>
      <c r="B11" s="76" t="s">
        <v>97</v>
      </c>
      <c r="C11" s="85" t="s">
        <v>89</v>
      </c>
      <c r="D11" s="36" t="s">
        <v>288</v>
      </c>
      <c r="E11" s="86">
        <v>2457084</v>
      </c>
      <c r="F11" s="87">
        <v>2457084</v>
      </c>
      <c r="G11" s="78">
        <v>0</v>
      </c>
    </row>
    <row r="12" spans="1:7" ht="19.5" customHeight="1">
      <c r="A12" s="36" t="s">
        <v>287</v>
      </c>
      <c r="B12" s="76" t="s">
        <v>96</v>
      </c>
      <c r="C12" s="85" t="s">
        <v>89</v>
      </c>
      <c r="D12" s="36" t="s">
        <v>289</v>
      </c>
      <c r="E12" s="86">
        <v>74670</v>
      </c>
      <c r="F12" s="87">
        <v>74670</v>
      </c>
      <c r="G12" s="78">
        <v>0</v>
      </c>
    </row>
    <row r="13" spans="1:7" ht="19.5" customHeight="1">
      <c r="A13" s="36" t="s">
        <v>287</v>
      </c>
      <c r="B13" s="76" t="s">
        <v>290</v>
      </c>
      <c r="C13" s="85" t="s">
        <v>89</v>
      </c>
      <c r="D13" s="36" t="s">
        <v>291</v>
      </c>
      <c r="E13" s="86">
        <v>1839777.06</v>
      </c>
      <c r="F13" s="87">
        <v>1839777.06</v>
      </c>
      <c r="G13" s="78">
        <v>0</v>
      </c>
    </row>
    <row r="14" spans="1:7" ht="19.5" customHeight="1">
      <c r="A14" s="36" t="s">
        <v>287</v>
      </c>
      <c r="B14" s="76" t="s">
        <v>292</v>
      </c>
      <c r="C14" s="85" t="s">
        <v>89</v>
      </c>
      <c r="D14" s="36" t="s">
        <v>293</v>
      </c>
      <c r="E14" s="86">
        <v>690032.64</v>
      </c>
      <c r="F14" s="87">
        <v>690032.64</v>
      </c>
      <c r="G14" s="78">
        <v>0</v>
      </c>
    </row>
    <row r="15" spans="1:7" ht="19.5" customHeight="1">
      <c r="A15" s="36" t="s">
        <v>287</v>
      </c>
      <c r="B15" s="76" t="s">
        <v>294</v>
      </c>
      <c r="C15" s="85" t="s">
        <v>89</v>
      </c>
      <c r="D15" s="36" t="s">
        <v>295</v>
      </c>
      <c r="E15" s="86">
        <v>345016.32</v>
      </c>
      <c r="F15" s="87">
        <v>345016.32</v>
      </c>
      <c r="G15" s="78">
        <v>0</v>
      </c>
    </row>
    <row r="16" spans="1:7" ht="19.5" customHeight="1">
      <c r="A16" s="36" t="s">
        <v>287</v>
      </c>
      <c r="B16" s="76" t="s">
        <v>296</v>
      </c>
      <c r="C16" s="85" t="s">
        <v>89</v>
      </c>
      <c r="D16" s="36" t="s">
        <v>297</v>
      </c>
      <c r="E16" s="86">
        <v>363646.08</v>
      </c>
      <c r="F16" s="87">
        <v>363646.08</v>
      </c>
      <c r="G16" s="78">
        <v>0</v>
      </c>
    </row>
    <row r="17" spans="1:7" ht="19.5" customHeight="1">
      <c r="A17" s="36" t="s">
        <v>287</v>
      </c>
      <c r="B17" s="76" t="s">
        <v>298</v>
      </c>
      <c r="C17" s="85" t="s">
        <v>89</v>
      </c>
      <c r="D17" s="36" t="s">
        <v>299</v>
      </c>
      <c r="E17" s="86">
        <v>50515.62</v>
      </c>
      <c r="F17" s="87">
        <v>50515.62</v>
      </c>
      <c r="G17" s="78">
        <v>0</v>
      </c>
    </row>
    <row r="18" spans="1:7" ht="19.5" customHeight="1">
      <c r="A18" s="36" t="s">
        <v>287</v>
      </c>
      <c r="B18" s="76" t="s">
        <v>300</v>
      </c>
      <c r="C18" s="85" t="s">
        <v>89</v>
      </c>
      <c r="D18" s="36" t="s">
        <v>301</v>
      </c>
      <c r="E18" s="86">
        <v>603183.78</v>
      </c>
      <c r="F18" s="87">
        <v>603183.78</v>
      </c>
      <c r="G18" s="78">
        <v>0</v>
      </c>
    </row>
    <row r="19" spans="1:7" ht="19.5" customHeight="1">
      <c r="A19" s="36" t="s">
        <v>287</v>
      </c>
      <c r="B19" s="76" t="s">
        <v>93</v>
      </c>
      <c r="C19" s="85" t="s">
        <v>89</v>
      </c>
      <c r="D19" s="36" t="s">
        <v>302</v>
      </c>
      <c r="E19" s="86">
        <v>2310000</v>
      </c>
      <c r="F19" s="87">
        <v>2310000</v>
      </c>
      <c r="G19" s="78">
        <v>0</v>
      </c>
    </row>
    <row r="20" spans="1:7" ht="19.5" customHeight="1">
      <c r="A20" s="36" t="s">
        <v>303</v>
      </c>
      <c r="B20" s="76" t="s">
        <v>84</v>
      </c>
      <c r="C20" s="85" t="s">
        <v>84</v>
      </c>
      <c r="D20" s="36" t="s">
        <v>304</v>
      </c>
      <c r="E20" s="86">
        <v>308960</v>
      </c>
      <c r="F20" s="87">
        <v>308960</v>
      </c>
      <c r="G20" s="78">
        <v>0</v>
      </c>
    </row>
    <row r="21" spans="1:7" ht="19.5" customHeight="1">
      <c r="A21" s="36" t="s">
        <v>305</v>
      </c>
      <c r="B21" s="76" t="s">
        <v>88</v>
      </c>
      <c r="C21" s="85" t="s">
        <v>89</v>
      </c>
      <c r="D21" s="36" t="s">
        <v>306</v>
      </c>
      <c r="E21" s="86">
        <v>308000</v>
      </c>
      <c r="F21" s="87">
        <v>308000</v>
      </c>
      <c r="G21" s="78">
        <v>0</v>
      </c>
    </row>
    <row r="22" spans="1:7" ht="19.5" customHeight="1">
      <c r="A22" s="36" t="s">
        <v>305</v>
      </c>
      <c r="B22" s="76" t="s">
        <v>294</v>
      </c>
      <c r="C22" s="85" t="s">
        <v>89</v>
      </c>
      <c r="D22" s="36" t="s">
        <v>307</v>
      </c>
      <c r="E22" s="86">
        <v>960</v>
      </c>
      <c r="F22" s="87">
        <v>960</v>
      </c>
      <c r="G22" s="7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3"/>
      <c r="B1" s="14"/>
      <c r="C1" s="14"/>
      <c r="D1" s="14"/>
      <c r="E1" s="14"/>
      <c r="F1" s="15" t="s">
        <v>308</v>
      </c>
    </row>
    <row r="2" spans="1:6" ht="19.5" customHeight="1">
      <c r="A2" s="16" t="s">
        <v>309</v>
      </c>
      <c r="B2" s="16"/>
      <c r="C2" s="16"/>
      <c r="D2" s="16"/>
      <c r="E2" s="16"/>
      <c r="F2" s="16"/>
    </row>
    <row r="3" spans="1:6" ht="19.5" customHeight="1">
      <c r="A3" s="17" t="s">
        <v>5</v>
      </c>
      <c r="B3" s="18"/>
      <c r="C3" s="18"/>
      <c r="D3" s="73"/>
      <c r="E3" s="73"/>
      <c r="F3" s="20" t="s">
        <v>6</v>
      </c>
    </row>
    <row r="4" spans="1:6" ht="19.5" customHeight="1">
      <c r="A4" s="21" t="s">
        <v>68</v>
      </c>
      <c r="B4" s="22"/>
      <c r="C4" s="23"/>
      <c r="D4" s="74" t="s">
        <v>69</v>
      </c>
      <c r="E4" s="45" t="s">
        <v>310</v>
      </c>
      <c r="F4" s="25" t="s">
        <v>74</v>
      </c>
    </row>
    <row r="5" spans="1:6" ht="19.5" customHeight="1">
      <c r="A5" s="29" t="s">
        <v>81</v>
      </c>
      <c r="B5" s="30" t="s">
        <v>82</v>
      </c>
      <c r="C5" s="31" t="s">
        <v>83</v>
      </c>
      <c r="D5" s="75"/>
      <c r="E5" s="45"/>
      <c r="F5" s="46"/>
    </row>
    <row r="6" spans="1:6" ht="19.5" customHeight="1">
      <c r="A6" s="76" t="s">
        <v>84</v>
      </c>
      <c r="B6" s="76" t="s">
        <v>84</v>
      </c>
      <c r="C6" s="76" t="s">
        <v>84</v>
      </c>
      <c r="D6" s="77" t="s">
        <v>84</v>
      </c>
      <c r="E6" s="77" t="s">
        <v>60</v>
      </c>
      <c r="F6" s="78">
        <v>3650000</v>
      </c>
    </row>
    <row r="7" spans="1:6" ht="19.5" customHeight="1">
      <c r="A7" s="76" t="s">
        <v>84</v>
      </c>
      <c r="B7" s="76" t="s">
        <v>84</v>
      </c>
      <c r="C7" s="76" t="s">
        <v>84</v>
      </c>
      <c r="D7" s="77" t="s">
        <v>84</v>
      </c>
      <c r="E7" s="77" t="s">
        <v>0</v>
      </c>
      <c r="F7" s="78">
        <v>3650000</v>
      </c>
    </row>
    <row r="8" spans="1:6" ht="19.5" customHeight="1">
      <c r="A8" s="76" t="s">
        <v>84</v>
      </c>
      <c r="B8" s="76" t="s">
        <v>84</v>
      </c>
      <c r="C8" s="76" t="s">
        <v>84</v>
      </c>
      <c r="D8" s="77" t="s">
        <v>85</v>
      </c>
      <c r="E8" s="77" t="s">
        <v>86</v>
      </c>
      <c r="F8" s="78">
        <v>3650000</v>
      </c>
    </row>
    <row r="9" spans="1:6" ht="19.5" customHeight="1">
      <c r="A9" s="76" t="s">
        <v>84</v>
      </c>
      <c r="B9" s="76" t="s">
        <v>84</v>
      </c>
      <c r="C9" s="76" t="s">
        <v>84</v>
      </c>
      <c r="D9" s="77" t="s">
        <v>84</v>
      </c>
      <c r="E9" s="77" t="s">
        <v>98</v>
      </c>
      <c r="F9" s="78">
        <v>3650000</v>
      </c>
    </row>
    <row r="10" spans="1:6" ht="19.5" customHeight="1">
      <c r="A10" s="76" t="s">
        <v>95</v>
      </c>
      <c r="B10" s="76" t="s">
        <v>96</v>
      </c>
      <c r="C10" s="76" t="s">
        <v>97</v>
      </c>
      <c r="D10" s="77" t="s">
        <v>89</v>
      </c>
      <c r="E10" s="77" t="s">
        <v>311</v>
      </c>
      <c r="F10" s="78">
        <v>50000</v>
      </c>
    </row>
    <row r="11" spans="1:6" ht="19.5" customHeight="1">
      <c r="A11" s="76" t="s">
        <v>95</v>
      </c>
      <c r="B11" s="76" t="s">
        <v>96</v>
      </c>
      <c r="C11" s="76" t="s">
        <v>97</v>
      </c>
      <c r="D11" s="77" t="s">
        <v>89</v>
      </c>
      <c r="E11" s="77" t="s">
        <v>312</v>
      </c>
      <c r="F11" s="78">
        <v>3600000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lsy阳光丶 ☀</cp:lastModifiedBy>
  <dcterms:created xsi:type="dcterms:W3CDTF">2022-10-25T05:09:51Z</dcterms:created>
  <dcterms:modified xsi:type="dcterms:W3CDTF">2022-10-25T07:02:20Z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CB10004A1A0347D1A4BFEC4E7D028330</vt:lpwstr>
  </property>
  <property fmtid="{D5CDD505-2E9C-101B-9397-08002B2CF9AE}" pid="4" name="KSOProductBuildV">
    <vt:lpwstr>2052-11.1.0.12598</vt:lpwstr>
  </property>
</Properties>
</file>