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2">'1-1'!$A$1:$T$40</definedName>
    <definedName name="_xlnm.Print_Area" localSheetId="3">'1-2'!$A$1:$J$40</definedName>
    <definedName name="_xlnm.Print_Area" localSheetId="4">'2'!$A$1:$H$39</definedName>
    <definedName name="_xlnm.Print_Area" localSheetId="5">'2-1'!$A$1:$AI$28</definedName>
    <definedName name="_xlnm.Print_Area" localSheetId="6">'3'!$A$1:$DH$71</definedName>
    <definedName name="_xlnm.Print_Area" localSheetId="7">'3-1'!$A$1:$G$35</definedName>
    <definedName name="_xlnm.Print_Area" localSheetId="8">'3-2'!$A$1:$F$10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'6'!$A$1:$H$18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3">'6'!$1:$18</definedName>
    <definedName name="_xlnm.Print_Titles" localSheetId="14">'6-1'!$1:$6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<sst xmlns="http://schemas.openxmlformats.org/spreadsheetml/2006/main" count="1714" uniqueCount="485">
  <si>
    <t>元坝镇人民政府</t>
  </si>
  <si>
    <t>2020年部门预算</t>
  </si>
  <si>
    <t>报送日期：     年   月   日</t>
  </si>
  <si>
    <t>表1</t>
  </si>
  <si>
    <t>部门收支总表</t>
  </si>
  <si>
    <t>单位名称： 元坝镇人民政府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</si>
  <si>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</si>
  <si>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</si>
  <si>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</si>
  <si>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</si>
  <si>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</si>
  <si>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</si>
  <si>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</si>
  <si>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</si>
  <si>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</si>
  <si>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</si>
  <si>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</si>
  <si>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</si>
  <si>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</si>
  <si>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</si>
  <si>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</si>
  <si>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</si>
  <si>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</si>
  <si>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</si>
  <si>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</si>
  <si>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</si>
  <si>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</si>
  <si>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</si>
  <si>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</si>
  <si>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</si>
  <si>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</si>
  <si>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</si>
  <si>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</si>
  <si>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</si>
  <si>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</si>
  <si>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</si>
  <si>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</si>
  <si>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</si>
  <si>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</si>
  <si>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</si>
  <si>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</si>
  <si>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</si>
  <si>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</si>
  <si>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</si>
  <si>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</si>
  <si>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</si>
  <si>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</si>
  <si>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</si>
  <si>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</si>
  <si>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</si>
  <si>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</si>
  <si>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</si>
  <si>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</si>
  <si>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</si>
  <si>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</si>
  <si>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</si>
  <si>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</si>
  <si>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</si>
  <si>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</si>
  <si>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</si>
  <si>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</si>
  <si>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</si>
  <si>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</si>
  <si>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</si>
  <si>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</si>
  <si>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</si>
  <si>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</si>
  <si>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</si>
  <si>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</si>
  <si>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</si>
  <si>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</si>
  <si>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</si>
  <si>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</si>
  <si>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</si>
  <si>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</si>
  <si>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</si>
  <si>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</si>
  <si>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</si>
  <si>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</si>
  <si>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</si>
  <si>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</si>
  <si>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</si>
  <si>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</si>
  <si>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771701</t>
  </si>
  <si>
    <t xml:space="preserve">  元坝镇人民政府</t>
  </si>
  <si>
    <t>201</t>
  </si>
  <si>
    <t>01</t>
  </si>
  <si>
    <t xml:space="preserve">  771701</t>
  </si>
  <si>
    <t xml:space="preserve">    行政运行</t>
  </si>
  <si>
    <t>08</t>
  </si>
  <si>
    <t xml:space="preserve">    代表工作</t>
  </si>
  <si>
    <t>99</t>
  </si>
  <si>
    <t xml:space="preserve">    其他人大事务支出</t>
  </si>
  <si>
    <t>03</t>
  </si>
  <si>
    <t>02</t>
  </si>
  <si>
    <t xml:space="preserve">    一般行政管理事务</t>
  </si>
  <si>
    <t>06</t>
  </si>
  <si>
    <t>29</t>
  </si>
  <si>
    <t>31</t>
  </si>
  <si>
    <t>38</t>
  </si>
  <si>
    <t xml:space="preserve">    其他市场监督管理事务</t>
  </si>
  <si>
    <t>203</t>
  </si>
  <si>
    <t xml:space="preserve">    其他国防支出</t>
  </si>
  <si>
    <t>204</t>
  </si>
  <si>
    <t xml:space="preserve">    其他公共安全支出</t>
  </si>
  <si>
    <t>207</t>
  </si>
  <si>
    <t>09</t>
  </si>
  <si>
    <t xml:space="preserve">    群众文化</t>
  </si>
  <si>
    <t>04</t>
  </si>
  <si>
    <t xml:space="preserve">    广播</t>
  </si>
  <si>
    <t>208</t>
  </si>
  <si>
    <t>05</t>
  </si>
  <si>
    <t xml:space="preserve">    事业单位离退休</t>
  </si>
  <si>
    <t xml:space="preserve">    机关事业单位基本养老保险缴费支出</t>
  </si>
  <si>
    <t xml:space="preserve">    其他社会保障和就业支出</t>
  </si>
  <si>
    <t>210</t>
  </si>
  <si>
    <t>07</t>
  </si>
  <si>
    <t xml:space="preserve">    其他计划生育事务支出</t>
  </si>
  <si>
    <t>11</t>
  </si>
  <si>
    <t xml:space="preserve">    行政单位医疗</t>
  </si>
  <si>
    <t xml:space="preserve">    事业单位医疗</t>
  </si>
  <si>
    <t>212</t>
  </si>
  <si>
    <t xml:space="preserve">    城乡社区环境卫生</t>
  </si>
  <si>
    <t>213</t>
  </si>
  <si>
    <t>42</t>
  </si>
  <si>
    <t xml:space="preserve">    农村道路建设</t>
  </si>
  <si>
    <t xml:space="preserve">    对村民委员会和村党支部的补助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</si>
  <si>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</si>
  <si>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</si>
  <si>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</si>
  <si>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</si>
  <si>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</si>
  <si>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</si>
  <si>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</si>
  <si>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</si>
  <si>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</si>
  <si>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</si>
  <si>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</si>
  <si>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</si>
  <si>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</si>
  <si>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</si>
  <si>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</si>
  <si>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</si>
  <si>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</si>
  <si>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</si>
  <si>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</si>
  <si>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</si>
  <si>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</si>
  <si>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</si>
  <si>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</si>
  <si>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</si>
  <si>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</si>
  <si>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</si>
  <si>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</si>
  <si>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</si>
  <si>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</si>
  <si>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</si>
  <si>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</si>
  <si>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</si>
  <si>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</si>
  <si>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</si>
  <si>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</si>
  <si>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</si>
  <si>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</si>
  <si>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</si>
  <si>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</si>
  <si>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</si>
  <si>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</si>
  <si>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</si>
  <si>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</si>
  <si>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</si>
  <si>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</si>
  <si>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</si>
  <si>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</si>
  <si>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</si>
  <si>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</si>
  <si>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</si>
  <si>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</si>
  <si>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</si>
  <si>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</si>
  <si>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</si>
  <si>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</si>
  <si>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</si>
  <si>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</si>
  <si>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</si>
  <si>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</si>
  <si>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</si>
  <si>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</si>
  <si>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</si>
  <si>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</si>
  <si>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</si>
  <si>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</si>
  <si>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</si>
  <si>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</si>
  <si>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</si>
  <si>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</si>
  <si>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>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</si>
  <si>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</si>
  <si>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</si>
  <si>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</si>
  <si>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公务接待费</t>
  </si>
  <si>
    <t xml:space="preserve">      维修（护）费</t>
  </si>
  <si>
    <t xml:space="preserve">      其他商品和服务支出</t>
  </si>
  <si>
    <t>503</t>
  </si>
  <si>
    <t>机关资本性支出（一）（政府预算）</t>
  </si>
  <si>
    <t xml:space="preserve">  503</t>
  </si>
  <si>
    <t xml:space="preserve">      其他资本性支出</t>
  </si>
  <si>
    <t>505</t>
  </si>
  <si>
    <t>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</si>
  <si>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</si>
  <si>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</si>
  <si>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</si>
  <si>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</si>
  <si>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>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</si>
  <si>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</si>
  <si>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</si>
  <si>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</si>
  <si>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</si>
  <si>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</si>
  <si>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</si>
  <si>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</si>
  <si>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</si>
  <si>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</si>
  <si>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</si>
  <si>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</si>
  <si>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</si>
  <si>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</si>
  <si>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</si>
  <si>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</si>
  <si>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</si>
  <si>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</si>
  <si>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</si>
  <si>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</si>
  <si>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</si>
  <si>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</si>
  <si>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</si>
  <si>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</si>
  <si>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</si>
  <si>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</si>
  <si>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</si>
  <si>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</si>
  <si>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</si>
  <si>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</si>
  <si>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</si>
  <si>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</si>
  <si>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</si>
  <si>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</si>
  <si>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</si>
  <si>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</si>
  <si>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</si>
  <si>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</si>
  <si>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</si>
  <si>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</si>
  <si>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</si>
  <si>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</si>
  <si>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</si>
  <si>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</si>
  <si>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</si>
  <si>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</si>
  <si>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</si>
  <si>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</si>
  <si>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</si>
  <si>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</si>
  <si>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</si>
  <si>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</si>
  <si>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</si>
  <si>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</si>
  <si>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</si>
  <si>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</si>
  <si>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</si>
  <si>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</si>
  <si>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</si>
  <si>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</si>
  <si>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</si>
  <si>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</si>
  <si>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</si>
  <si>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</si>
  <si>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</si>
  <si>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</si>
  <si>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</si>
  <si>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</si>
  <si>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</si>
  <si>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</si>
  <si>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</si>
  <si>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</si>
  <si>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</si>
  <si>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</si>
  <si>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</si>
  <si>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</si>
  <si>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</si>
  <si>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</si>
  <si>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</si>
  <si>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</si>
  <si>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</si>
  <si>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</si>
  <si>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</si>
  <si>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</si>
  <si>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</si>
  <si>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</si>
  <si>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</si>
  <si>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</si>
  <si>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</si>
  <si>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</si>
  <si>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</si>
  <si>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</si>
  <si>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</si>
  <si>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</si>
  <si>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</si>
  <si>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</si>
  <si>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</si>
  <si>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</si>
  <si>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</si>
  <si>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</si>
  <si>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一般公共服务支出</t>
  </si>
  <si>
    <t xml:space="preserve">  人大事务</t>
  </si>
  <si>
    <t xml:space="preserve">  政府办公厅（室）及相关机构事务</t>
  </si>
  <si>
    <t xml:space="preserve">  财政事务</t>
  </si>
  <si>
    <t xml:space="preserve">  群众团体事务</t>
  </si>
  <si>
    <t xml:space="preserve">  党委办公厅（室）及相关机构事务</t>
  </si>
  <si>
    <t xml:space="preserve">  市场监督管理事务</t>
  </si>
  <si>
    <t>国防支出</t>
  </si>
  <si>
    <t xml:space="preserve">  其他国防支出</t>
  </si>
  <si>
    <t>公共安全支出</t>
  </si>
  <si>
    <t xml:space="preserve">  国家安全</t>
  </si>
  <si>
    <t xml:space="preserve">  其他公共安全支出</t>
  </si>
  <si>
    <t>文化旅游体育与传媒支出</t>
  </si>
  <si>
    <t xml:space="preserve">  文化和旅游</t>
  </si>
  <si>
    <t xml:space="preserve">  广播电视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</si>
  <si>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</si>
  <si>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</si>
  <si>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</si>
  <si>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</si>
  <si>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其他社会保障和就业支出</t>
  </si>
  <si>
    <t>卫生健康支出</t>
  </si>
  <si>
    <t xml:space="preserve">  计划生育事务</t>
  </si>
  <si>
    <t xml:space="preserve">  行政事业单位医疗</t>
  </si>
  <si>
    <t>城乡社区支出</t>
  </si>
  <si>
    <t xml:space="preserve">  城乡社区管理事务</t>
  </si>
  <si>
    <t xml:space="preserve">  城乡社区环境卫生</t>
  </si>
  <si>
    <t>农林水支出</t>
  </si>
  <si>
    <t xml:space="preserve">  农业农村</t>
  </si>
  <si>
    <t xml:space="preserve">  林业和草原</t>
  </si>
  <si>
    <t xml:space="preserve">  农村综合改革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</si>
  <si>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</si>
  <si>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</si>
  <si>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</si>
  <si>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</si>
  <si>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</si>
  <si>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</si>
  <si>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</si>
  <si>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</si>
  <si>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</si>
  <si>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</si>
  <si>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</si>
  <si>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</si>
  <si>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</si>
  <si>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</si>
  <si>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</si>
  <si>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</si>
  <si>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</si>
  <si>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</si>
  <si>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</si>
  <si>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</si>
  <si>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</si>
  <si>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</si>
  <si>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</si>
  <si>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</si>
  <si>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</si>
  <si>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</si>
  <si>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</si>
  <si>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差旅费</t>
  </si>
  <si>
    <t xml:space="preserve">      维修(护)费</t>
  </si>
  <si>
    <t>15</t>
  </si>
  <si>
    <t>16</t>
  </si>
  <si>
    <t xml:space="preserve">      培训费</t>
  </si>
  <si>
    <t>17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</si>
  <si>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</si>
  <si>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</si>
  <si>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</si>
  <si>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</si>
  <si>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</si>
  <si>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</si>
  <si>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</si>
  <si>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</si>
  <si>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</si>
  <si>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</si>
  <si>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</si>
  <si>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农村公共运行维护资金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</si>
  <si>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</si>
  <si>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</si>
  <si>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</si>
  <si>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</si>
  <si>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</si>
  <si>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</si>
  <si>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</si>
  <si>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</si>
  <si>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</si>
  <si>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</si>
  <si>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</si>
  <si>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</si>
  <si>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</si>
  <si>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</si>
  <si>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</si>
  <si>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</si>
  <si>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</si>
  <si>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</si>
  <si>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</si>
  <si>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</si>
  <si>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</si>
  <si>
    <t xml:space="preserve"> 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</si>
  <si>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</si>
  <si>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</si>
  <si>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</si>
  <si>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</si>
  <si>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</si>
  <si>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</si>
  <si>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</si>
  <si>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其他资金</t>
  </si>
  <si>
    <t>项目完成指标</t>
  </si>
  <si>
    <t>效益指标</t>
  </si>
  <si>
    <t>满意度指标</t>
  </si>
  <si>
    <t>指标值</t>
  </si>
  <si>
    <t xml:space="preserve">  村居办公经费</t>
  </si>
  <si>
    <t>维持村（社区）日常经费开支，按照一类村（社区）4.3万元、二类村（社区）4.1万元、三类村（社区）4万元的标准，全年28个村及社区共购买办公用品所需经费14万元，发生党报党刊的订阅费用8.5万元，广告、印刷、差旅费、工作经费等支出92.2万元</t>
  </si>
  <si>
    <t>资金使用合理合规率</t>
  </si>
  <si>
    <t>100%</t>
  </si>
  <si>
    <t>受益村民数</t>
  </si>
  <si>
    <t>36842人</t>
  </si>
  <si>
    <t>满意度</t>
  </si>
  <si>
    <t xml:space="preserve">  </t>
  </si>
  <si>
    <t>村级（社区）办公设备配备率</t>
  </si>
  <si>
    <t>项目使用年限</t>
  </si>
  <si>
    <t>村级（社区）会议次数</t>
  </si>
  <si>
    <t>每村48次会议，全镇共1344次</t>
  </si>
  <si>
    <t>环境改善覆盖村数</t>
  </si>
  <si>
    <t>24个村，4个社区，全镇28个</t>
  </si>
  <si>
    <t>绩效评价得分</t>
  </si>
  <si>
    <t>96</t>
  </si>
  <si>
    <t>受益村数</t>
  </si>
  <si>
    <t>报刊征订份数</t>
  </si>
  <si>
    <t>每次4份，全镇112份</t>
  </si>
  <si>
    <t>完成及时率</t>
  </si>
  <si>
    <t xml:space="preserve">100% 
</t>
  </si>
  <si>
    <t>村级（社区）公开宣传次数</t>
  </si>
  <si>
    <t>每村48次，全镇共1344次</t>
  </si>
  <si>
    <t>社区办公费资金概算</t>
  </si>
  <si>
    <t>17.2万元</t>
  </si>
  <si>
    <t>村级个数</t>
  </si>
  <si>
    <t xml:space="preserve">24个村，4个社区 </t>
  </si>
  <si>
    <t>村级办公费资金概算</t>
  </si>
  <si>
    <t>97.5万元</t>
  </si>
  <si>
    <t xml:space="preserve">  垃圾清运</t>
  </si>
  <si>
    <t>清理运输24个村4个社区的垃圾，提高财政资金的使用效益，改善人居环境全年清运垃圾336次，分别为28个村（社区）清理点清理28次，环境卫生得到改善，使农村及城区环境美化得到进一步提升。</t>
  </si>
  <si>
    <t>垃圾清运次数</t>
  </si>
  <si>
    <t>28个村居，每月1次清运，全镇清运336次</t>
  </si>
  <si>
    <t>群众幸福指数</t>
  </si>
  <si>
    <t>群众满意度</t>
  </si>
  <si>
    <t>环保指数</t>
  </si>
  <si>
    <t>1</t>
  </si>
  <si>
    <t>环境卫生清洁度</t>
  </si>
  <si>
    <t>垃圾清运资金概算</t>
  </si>
  <si>
    <t>9万元</t>
  </si>
  <si>
    <t>加强基层组织建设，提高基层公共服务保障水平和社会治理能力，按照《广元市昭化区基层活动和公共服务运行经费使用管理办法》，开展组织活动28次，党员干部培训28次，产业培训96次，脱贫攻坚业务培训56次，走访慰问1000次，完成24个村4个社区组织活动场所维护：如柳桥村1次，分水岭村1次，完成普子等28个村居基础设施维护，维持轻管所等4个社区24个村正常运行等。</t>
  </si>
  <si>
    <t>无</t>
  </si>
  <si>
    <t xml:space="preserve">不产生经济效益
</t>
  </si>
  <si>
    <t>覆盖村小组数</t>
  </si>
  <si>
    <t>24个村、4个社区、144个社</t>
  </si>
  <si>
    <t>≥95分</t>
  </si>
  <si>
    <t>覆盖村民数</t>
  </si>
  <si>
    <t>村组织活动场所维护个数</t>
  </si>
  <si>
    <t>每村1个，全镇共28个</t>
  </si>
  <si>
    <t>覆盖党员数</t>
  </si>
  <si>
    <t>1287人</t>
  </si>
  <si>
    <t>村活动场所维护资金概算</t>
  </si>
  <si>
    <t>100万元</t>
  </si>
  <si>
    <t>环境维护覆盖村数</t>
  </si>
  <si>
    <t xml:space="preserve">24个村4个社区 </t>
  </si>
  <si>
    <t>村组织活动开展次数</t>
  </si>
  <si>
    <t>每村1次，全镇共28次</t>
  </si>
  <si>
    <t>村容村貌、基础设施配备率</t>
  </si>
  <si>
    <t>其他</t>
  </si>
  <si>
    <t>62万元其中：产业培训96次约需办公支出2万元，群众趣味运动需经费30万元，荷花节举办18万元，其他支出12万元</t>
  </si>
  <si>
    <t xml:space="preserve">    其他计划生育事务支出</t>
  </si>
  <si>
    <t xml:space="preserve">  水利</t>
  </si>
  <si>
    <t xml:space="preserve">  农村公共运行维护资金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</si>
</sst>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3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4" fontId="10" fillId="0" borderId="13" xfId="0" applyNumberFormat="1" applyFont="1" applyBorder="1" applyAlignment="1" applyProtection="1">
      <alignment vertical="center" wrapText="1"/>
      <protection/>
    </xf>
    <xf numFmtId="0" fontId="54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 applyProtection="1">
      <alignment vertical="center" wrapText="1"/>
      <protection/>
    </xf>
    <xf numFmtId="4" fontId="10" fillId="0" borderId="17" xfId="0" applyNumberFormat="1" applyFont="1" applyBorder="1" applyAlignment="1" applyProtection="1">
      <alignment vertical="center" wrapText="1"/>
      <protection/>
    </xf>
    <xf numFmtId="4" fontId="10" fillId="0" borderId="15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vertical="center"/>
    </xf>
    <xf numFmtId="4" fontId="10" fillId="0" borderId="14" xfId="0" applyNumberFormat="1" applyFont="1" applyBorder="1" applyAlignment="1" applyProtection="1">
      <alignment vertical="center" wrapText="1"/>
      <protection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185" fontId="13" fillId="0" borderId="22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4" fontId="7" fillId="0" borderId="26" xfId="0" applyNumberFormat="1" applyFont="1" applyBorder="1" applyAlignment="1" applyProtection="1">
      <alignment vertical="center" wrapText="1"/>
      <protection/>
    </xf>
    <xf numFmtId="4" fontId="7" fillId="0" borderId="20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4" fontId="7" fillId="0" borderId="27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25" xfId="0" applyNumberFormat="1" applyFont="1" applyBorder="1" applyAlignment="1" applyProtection="1">
      <alignment vertical="center" wrapText="1"/>
      <protection/>
    </xf>
    <xf numFmtId="4" fontId="10" fillId="0" borderId="26" xfId="0" applyNumberFormat="1" applyFont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4" fontId="10" fillId="0" borderId="31" xfId="0" applyNumberFormat="1" applyFont="1" applyBorder="1" applyAlignment="1" applyProtection="1">
      <alignment vertical="center" wrapText="1"/>
      <protection/>
    </xf>
    <xf numFmtId="4" fontId="10" fillId="0" borderId="32" xfId="0" applyNumberFormat="1" applyFont="1" applyBorder="1" applyAlignment="1" applyProtection="1">
      <alignment vertical="center" wrapText="1"/>
      <protection/>
    </xf>
    <xf numFmtId="1" fontId="0" fillId="0" borderId="14" xfId="0" applyFont="1" applyBorder="1" applyAlignment="1">
      <alignment vertical="center"/>
    </xf>
    <xf numFmtId="4" fontId="10" fillId="0" borderId="33" xfId="0" applyNumberFormat="1" applyFont="1" applyBorder="1" applyAlignment="1" applyProtection="1">
      <alignment vertical="center" wrapText="1"/>
      <protection/>
    </xf>
    <xf numFmtId="4" fontId="10" fillId="0" borderId="30" xfId="0" applyNumberFormat="1" applyFont="1" applyBorder="1" applyAlignment="1" applyProtection="1">
      <alignment vertical="center" wrapText="1"/>
      <protection/>
    </xf>
    <xf numFmtId="4" fontId="10" fillId="0" borderId="34" xfId="0" applyNumberFormat="1" applyFont="1" applyBorder="1" applyAlignment="1" applyProtection="1">
      <alignment vertical="center" wrapText="1"/>
      <protection/>
    </xf>
    <xf numFmtId="4" fontId="10" fillId="0" borderId="35" xfId="0" applyNumberFormat="1" applyFont="1" applyBorder="1" applyAlignment="1" applyProtection="1">
      <alignment vertical="center" wrapText="1"/>
      <protection/>
    </xf>
    <xf numFmtId="4" fontId="10" fillId="0" borderId="36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3" fontId="10" fillId="0" borderId="17" xfId="0" applyNumberFormat="1" applyFont="1" applyBorder="1" applyAlignment="1" applyProtection="1">
      <alignment vertical="center" wrapText="1"/>
      <protection/>
    </xf>
    <xf numFmtId="4" fontId="10" fillId="0" borderId="37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4" fontId="10" fillId="0" borderId="38" xfId="0" applyNumberFormat="1" applyFont="1" applyBorder="1" applyAlignment="1">
      <alignment vertical="center" wrapText="1"/>
    </xf>
    <xf numFmtId="4" fontId="10" fillId="0" borderId="39" xfId="0" applyNumberFormat="1" applyFont="1" applyBorder="1" applyAlignment="1">
      <alignment vertical="center" wrapText="1"/>
    </xf>
    <xf numFmtId="4" fontId="10" fillId="0" borderId="40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 applyProtection="1">
      <alignment vertical="center" wrapText="1"/>
      <protection/>
    </xf>
    <xf numFmtId="4" fontId="10" fillId="0" borderId="20" xfId="0" applyNumberFormat="1" applyFont="1" applyBorder="1" applyAlignment="1" applyProtection="1">
      <alignment vertical="center" wrapText="1"/>
      <protection/>
    </xf>
    <xf numFmtId="4" fontId="10" fillId="0" borderId="41" xfId="0" applyNumberFormat="1" applyFont="1" applyBorder="1" applyAlignment="1" applyProtection="1">
      <alignment vertical="center" wrapText="1"/>
      <protection/>
    </xf>
    <xf numFmtId="3" fontId="10" fillId="0" borderId="33" xfId="0" applyNumberFormat="1" applyFont="1" applyBorder="1" applyAlignment="1">
      <alignment horizontal="right" vertical="center" wrapText="1"/>
    </xf>
    <xf numFmtId="4" fontId="10" fillId="0" borderId="42" xfId="0" applyNumberFormat="1" applyFont="1" applyBorder="1" applyAlignment="1">
      <alignment vertical="center" wrapText="1"/>
    </xf>
    <xf numFmtId="4" fontId="10" fillId="0" borderId="43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vertical="center" wrapText="1"/>
    </xf>
    <xf numFmtId="4" fontId="10" fillId="0" borderId="45" xfId="0" applyNumberFormat="1" applyFont="1" applyBorder="1" applyAlignment="1">
      <alignment vertical="center" wrapText="1"/>
    </xf>
    <xf numFmtId="4" fontId="10" fillId="0" borderId="46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4" fontId="7" fillId="0" borderId="47" xfId="0" applyNumberFormat="1" applyFont="1" applyBorder="1" applyAlignment="1" applyProtection="1">
      <alignment vertical="center" wrapText="1"/>
      <protection/>
    </xf>
    <xf numFmtId="4" fontId="7" fillId="0" borderId="15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4" fontId="7" fillId="0" borderId="48" xfId="0" applyNumberFormat="1" applyFont="1" applyBorder="1" applyAlignment="1" applyProtection="1">
      <alignment vertical="center" wrapText="1"/>
      <protection/>
    </xf>
    <xf numFmtId="4" fontId="7" fillId="0" borderId="37" xfId="0" applyNumberFormat="1" applyFont="1" applyBorder="1" applyAlignment="1" applyProtection="1">
      <alignment vertical="center" wrapText="1"/>
      <protection/>
    </xf>
    <xf numFmtId="0" fontId="14" fillId="0" borderId="27" xfId="40" applyFont="1" applyBorder="1" applyAlignment="1">
      <alignment horizontal="center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4" fillId="0" borderId="29" xfId="40" applyFont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1" fontId="10" fillId="0" borderId="12" xfId="0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1" fontId="10" fillId="0" borderId="49" xfId="0" applyFont="1" applyBorder="1" applyAlignment="1">
      <alignment vertical="center" wrapText="1"/>
    </xf>
    <xf numFmtId="1" fontId="10" fillId="0" borderId="27" xfId="0" applyFont="1" applyBorder="1" applyAlignment="1">
      <alignment vertical="center" wrapText="1"/>
    </xf>
    <xf numFmtId="1" fontId="10" fillId="0" borderId="12" xfId="0" applyFont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86" fontId="7" fillId="0" borderId="49" xfId="0" applyNumberFormat="1" applyFont="1" applyFill="1" applyBorder="1" applyAlignment="1" applyProtection="1">
      <alignment horizontal="center" vertical="center" wrapText="1"/>
      <protection/>
    </xf>
    <xf numFmtId="186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5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 wrapText="1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40" applyFont="1" applyBorder="1" applyAlignment="1">
      <alignment horizontal="center" vertical="center" wrapText="1"/>
      <protection/>
    </xf>
    <xf numFmtId="0" fontId="14" fillId="0" borderId="37" xfId="40" applyFont="1" applyBorder="1" applyAlignment="1">
      <alignment horizontal="center" vertical="center" wrapText="1"/>
      <protection/>
    </xf>
    <xf numFmtId="0" fontId="14" fillId="0" borderId="14" xfId="40" applyFont="1" applyBorder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6"/>
      <c r="F1" s="12"/>
      <c r="G1" s="12"/>
      <c r="H1" s="9" t="s">
        <v>388</v>
      </c>
    </row>
    <row r="2" spans="1:8" ht="25.5" customHeight="1">
      <c r="A2" s="134" t="s">
        <v>389</v>
      </c>
      <c r="B2" s="134"/>
      <c r="C2" s="134"/>
      <c r="D2" s="134"/>
      <c r="E2" s="134"/>
      <c r="F2" s="134"/>
      <c r="G2" s="134"/>
      <c r="H2" s="134"/>
    </row>
    <row r="3" spans="1:8" ht="19.5" customHeight="1">
      <c r="A3" s="112" t="s">
        <v>5</v>
      </c>
      <c r="B3" s="44"/>
      <c r="C3" s="44"/>
      <c r="D3" s="44"/>
      <c r="E3" s="44"/>
      <c r="F3" s="44"/>
      <c r="G3" s="44"/>
      <c r="H3" s="9" t="s">
        <v>6</v>
      </c>
    </row>
    <row r="4" spans="1:8" ht="19.5" customHeight="1">
      <c r="A4" s="154" t="s">
        <v>390</v>
      </c>
      <c r="B4" s="154" t="s">
        <v>391</v>
      </c>
      <c r="C4" s="181" t="s">
        <v>392</v>
      </c>
      <c r="D4" s="181"/>
      <c r="E4" s="182"/>
      <c r="F4" s="182"/>
      <c r="G4" s="182"/>
      <c r="H4" s="181"/>
    </row>
    <row r="5" spans="1:8" ht="19.5" customHeight="1">
      <c r="A5" s="154"/>
      <c r="B5" s="154"/>
      <c r="C5" s="191" t="s">
        <v>58</v>
      </c>
      <c r="D5" s="155" t="s">
        <v>253</v>
      </c>
      <c r="E5" s="185" t="s">
        <v>393</v>
      </c>
      <c r="F5" s="186"/>
      <c r="G5" s="187"/>
      <c r="H5" s="190" t="s">
        <v>258</v>
      </c>
    </row>
    <row r="6" spans="1:8" ht="33.75" customHeight="1">
      <c r="A6" s="153"/>
      <c r="B6" s="153"/>
      <c r="C6" s="192"/>
      <c r="D6" s="138"/>
      <c r="E6" s="113" t="s">
        <v>74</v>
      </c>
      <c r="F6" s="114" t="s">
        <v>394</v>
      </c>
      <c r="G6" s="115" t="s">
        <v>395</v>
      </c>
      <c r="H6" s="184"/>
    </row>
    <row r="7" spans="1:8" ht="19.5" customHeight="1">
      <c r="A7" s="50" t="s">
        <v>82</v>
      </c>
      <c r="B7" s="50" t="s">
        <v>58</v>
      </c>
      <c r="C7" s="51">
        <f>SUM(D7,E7,H7)</f>
        <v>190000</v>
      </c>
      <c r="D7" s="52">
        <v>0</v>
      </c>
      <c r="E7" s="52">
        <f>SUM(F7,G7)</f>
        <v>0</v>
      </c>
      <c r="F7" s="52">
        <v>0</v>
      </c>
      <c r="G7" s="116">
        <v>0</v>
      </c>
      <c r="H7" s="117">
        <v>190000</v>
      </c>
    </row>
    <row r="8" spans="1:8" ht="19.5" customHeight="1">
      <c r="A8" s="50" t="s">
        <v>82</v>
      </c>
      <c r="B8" s="50" t="s">
        <v>0</v>
      </c>
      <c r="C8" s="51">
        <f>SUM(D8,E8,H8)</f>
        <v>190000</v>
      </c>
      <c r="D8" s="52">
        <v>0</v>
      </c>
      <c r="E8" s="52">
        <f>SUM(F8,G8)</f>
        <v>0</v>
      </c>
      <c r="F8" s="52">
        <v>0</v>
      </c>
      <c r="G8" s="116">
        <v>0</v>
      </c>
      <c r="H8" s="117">
        <v>190000</v>
      </c>
    </row>
    <row r="9" spans="1:8" ht="19.5" customHeight="1">
      <c r="A9" s="50" t="s">
        <v>83</v>
      </c>
      <c r="B9" s="50" t="s">
        <v>84</v>
      </c>
      <c r="C9" s="51">
        <f>SUM(D9,E9,H9)</f>
        <v>190000</v>
      </c>
      <c r="D9" s="52">
        <v>0</v>
      </c>
      <c r="E9" s="52">
        <f>SUM(F9,G9)</f>
        <v>0</v>
      </c>
      <c r="F9" s="52">
        <v>0</v>
      </c>
      <c r="G9" s="116">
        <v>0</v>
      </c>
      <c r="H9" s="117">
        <v>190000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99" t="s">
        <v>396</v>
      </c>
    </row>
    <row r="2" spans="1:8" ht="19.5" customHeight="1">
      <c r="A2" s="134" t="s">
        <v>397</v>
      </c>
      <c r="B2" s="134"/>
      <c r="C2" s="134"/>
      <c r="D2" s="134"/>
      <c r="E2" s="134"/>
      <c r="F2" s="134"/>
      <c r="G2" s="134"/>
      <c r="H2" s="134"/>
    </row>
    <row r="3" spans="1:8" ht="19.5" customHeight="1">
      <c r="A3" s="100" t="s">
        <v>5</v>
      </c>
      <c r="B3" s="43"/>
      <c r="C3" s="43"/>
      <c r="D3" s="43"/>
      <c r="E3" s="43"/>
      <c r="F3" s="118"/>
      <c r="G3" s="118"/>
      <c r="H3" s="9" t="s">
        <v>6</v>
      </c>
    </row>
    <row r="4" spans="1:8" ht="19.5" customHeight="1">
      <c r="A4" s="156" t="s">
        <v>57</v>
      </c>
      <c r="B4" s="157"/>
      <c r="C4" s="157"/>
      <c r="D4" s="157"/>
      <c r="E4" s="158"/>
      <c r="F4" s="193" t="s">
        <v>398</v>
      </c>
      <c r="G4" s="181"/>
      <c r="H4" s="181"/>
    </row>
    <row r="5" spans="1:8" ht="19.5" customHeight="1">
      <c r="A5" s="156" t="s">
        <v>66</v>
      </c>
      <c r="B5" s="157"/>
      <c r="C5" s="158"/>
      <c r="D5" s="194" t="s">
        <v>67</v>
      </c>
      <c r="E5" s="155" t="s">
        <v>135</v>
      </c>
      <c r="F5" s="140" t="s">
        <v>58</v>
      </c>
      <c r="G5" s="140" t="s">
        <v>131</v>
      </c>
      <c r="H5" s="181" t="s">
        <v>132</v>
      </c>
    </row>
    <row r="6" spans="1:8" ht="19.5" customHeight="1">
      <c r="A6" s="48" t="s">
        <v>79</v>
      </c>
      <c r="B6" s="47" t="s">
        <v>80</v>
      </c>
      <c r="C6" s="49" t="s">
        <v>81</v>
      </c>
      <c r="D6" s="195"/>
      <c r="E6" s="153"/>
      <c r="F6" s="138"/>
      <c r="G6" s="138"/>
      <c r="H6" s="182"/>
    </row>
    <row r="7" spans="1:8" ht="19.5" customHeight="1">
      <c r="A7" s="50" t="s">
        <v>82</v>
      </c>
      <c r="B7" s="50" t="s">
        <v>82</v>
      </c>
      <c r="C7" s="50" t="s">
        <v>82</v>
      </c>
      <c r="D7" s="50" t="s">
        <v>82</v>
      </c>
      <c r="E7" s="50" t="s">
        <v>82</v>
      </c>
      <c r="F7" s="119">
        <f aca="true" t="shared" si="0" ref="F7:F16">SUM(G7,H7)</f>
        <v>0</v>
      </c>
      <c r="G7" s="120" t="s">
        <v>82</v>
      </c>
      <c r="H7" s="53" t="s">
        <v>82</v>
      </c>
    </row>
    <row r="8" spans="1:8" ht="19.5" customHeight="1">
      <c r="A8" s="50" t="s">
        <v>82</v>
      </c>
      <c r="B8" s="50" t="s">
        <v>82</v>
      </c>
      <c r="C8" s="50" t="s">
        <v>82</v>
      </c>
      <c r="D8" s="50" t="s">
        <v>82</v>
      </c>
      <c r="E8" s="50" t="s">
        <v>82</v>
      </c>
      <c r="F8" s="119">
        <f t="shared" si="0"/>
        <v>0</v>
      </c>
      <c r="G8" s="120" t="s">
        <v>82</v>
      </c>
      <c r="H8" s="53" t="s">
        <v>82</v>
      </c>
    </row>
    <row r="9" spans="1:8" ht="19.5" customHeight="1">
      <c r="A9" s="50" t="s">
        <v>82</v>
      </c>
      <c r="B9" s="50" t="s">
        <v>82</v>
      </c>
      <c r="C9" s="50" t="s">
        <v>82</v>
      </c>
      <c r="D9" s="50" t="s">
        <v>82</v>
      </c>
      <c r="E9" s="50" t="s">
        <v>82</v>
      </c>
      <c r="F9" s="119">
        <f t="shared" si="0"/>
        <v>0</v>
      </c>
      <c r="G9" s="120" t="s">
        <v>82</v>
      </c>
      <c r="H9" s="53" t="s">
        <v>82</v>
      </c>
    </row>
    <row r="10" spans="1:8" ht="19.5" customHeight="1">
      <c r="A10" s="50" t="s">
        <v>82</v>
      </c>
      <c r="B10" s="50" t="s">
        <v>82</v>
      </c>
      <c r="C10" s="50" t="s">
        <v>82</v>
      </c>
      <c r="D10" s="50" t="s">
        <v>82</v>
      </c>
      <c r="E10" s="50" t="s">
        <v>82</v>
      </c>
      <c r="F10" s="119">
        <f t="shared" si="0"/>
        <v>0</v>
      </c>
      <c r="G10" s="120" t="s">
        <v>82</v>
      </c>
      <c r="H10" s="53" t="s">
        <v>82</v>
      </c>
    </row>
    <row r="11" spans="1:8" ht="19.5" customHeight="1">
      <c r="A11" s="50" t="s">
        <v>82</v>
      </c>
      <c r="B11" s="50" t="s">
        <v>82</v>
      </c>
      <c r="C11" s="50" t="s">
        <v>82</v>
      </c>
      <c r="D11" s="50" t="s">
        <v>82</v>
      </c>
      <c r="E11" s="50" t="s">
        <v>82</v>
      </c>
      <c r="F11" s="119">
        <f t="shared" si="0"/>
        <v>0</v>
      </c>
      <c r="G11" s="120" t="s">
        <v>82</v>
      </c>
      <c r="H11" s="53" t="s">
        <v>82</v>
      </c>
    </row>
    <row r="12" spans="1:8" ht="19.5" customHeight="1">
      <c r="A12" s="50" t="s">
        <v>82</v>
      </c>
      <c r="B12" s="50" t="s">
        <v>82</v>
      </c>
      <c r="C12" s="50" t="s">
        <v>82</v>
      </c>
      <c r="D12" s="50" t="s">
        <v>82</v>
      </c>
      <c r="E12" s="50" t="s">
        <v>82</v>
      </c>
      <c r="F12" s="119">
        <f t="shared" si="0"/>
        <v>0</v>
      </c>
      <c r="G12" s="120" t="s">
        <v>82</v>
      </c>
      <c r="H12" s="53" t="s">
        <v>82</v>
      </c>
    </row>
    <row r="13" spans="1:8" ht="19.5" customHeight="1">
      <c r="A13" s="50" t="s">
        <v>82</v>
      </c>
      <c r="B13" s="50" t="s">
        <v>82</v>
      </c>
      <c r="C13" s="50" t="s">
        <v>82</v>
      </c>
      <c r="D13" s="50" t="s">
        <v>82</v>
      </c>
      <c r="E13" s="50" t="s">
        <v>82</v>
      </c>
      <c r="F13" s="119">
        <f t="shared" si="0"/>
        <v>0</v>
      </c>
      <c r="G13" s="120" t="s">
        <v>82</v>
      </c>
      <c r="H13" s="53" t="s">
        <v>82</v>
      </c>
    </row>
    <row r="14" spans="1:8" ht="19.5" customHeight="1">
      <c r="A14" s="50" t="s">
        <v>82</v>
      </c>
      <c r="B14" s="50" t="s">
        <v>82</v>
      </c>
      <c r="C14" s="50" t="s">
        <v>82</v>
      </c>
      <c r="D14" s="50" t="s">
        <v>82</v>
      </c>
      <c r="E14" s="50" t="s">
        <v>82</v>
      </c>
      <c r="F14" s="119">
        <f t="shared" si="0"/>
        <v>0</v>
      </c>
      <c r="G14" s="120" t="s">
        <v>82</v>
      </c>
      <c r="H14" s="53" t="s">
        <v>82</v>
      </c>
    </row>
    <row r="15" spans="1:8" ht="19.5" customHeight="1">
      <c r="A15" s="50" t="s">
        <v>82</v>
      </c>
      <c r="B15" s="50" t="s">
        <v>82</v>
      </c>
      <c r="C15" s="50" t="s">
        <v>82</v>
      </c>
      <c r="D15" s="50" t="s">
        <v>82</v>
      </c>
      <c r="E15" s="50" t="s">
        <v>82</v>
      </c>
      <c r="F15" s="119">
        <f t="shared" si="0"/>
        <v>0</v>
      </c>
      <c r="G15" s="120" t="s">
        <v>82</v>
      </c>
      <c r="H15" s="53" t="s">
        <v>82</v>
      </c>
    </row>
    <row r="16" spans="1:8" ht="19.5" customHeight="1">
      <c r="A16" s="50" t="s">
        <v>82</v>
      </c>
      <c r="B16" s="50" t="s">
        <v>82</v>
      </c>
      <c r="C16" s="50" t="s">
        <v>82</v>
      </c>
      <c r="D16" s="50" t="s">
        <v>82</v>
      </c>
      <c r="E16" s="50" t="s">
        <v>82</v>
      </c>
      <c r="F16" s="119">
        <f t="shared" si="0"/>
        <v>0</v>
      </c>
      <c r="G16" s="120" t="s">
        <v>82</v>
      </c>
      <c r="H16" s="53" t="s">
        <v>82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6"/>
      <c r="F1" s="12"/>
      <c r="G1" s="12"/>
      <c r="H1" s="9" t="s">
        <v>399</v>
      </c>
    </row>
    <row r="2" spans="1:8" ht="25.5" customHeight="1">
      <c r="A2" s="134" t="s">
        <v>400</v>
      </c>
      <c r="B2" s="134"/>
      <c r="C2" s="134"/>
      <c r="D2" s="134"/>
      <c r="E2" s="134"/>
      <c r="F2" s="134"/>
      <c r="G2" s="134"/>
      <c r="H2" s="134"/>
    </row>
    <row r="3" spans="1:8" ht="19.5" customHeight="1">
      <c r="A3" s="112" t="s">
        <v>5</v>
      </c>
      <c r="B3" s="44"/>
      <c r="C3" s="44"/>
      <c r="D3" s="44"/>
      <c r="E3" s="44"/>
      <c r="F3" s="44"/>
      <c r="G3" s="44"/>
      <c r="H3" s="9" t="s">
        <v>6</v>
      </c>
    </row>
    <row r="4" spans="1:8" ht="19.5" customHeight="1">
      <c r="A4" s="154" t="s">
        <v>390</v>
      </c>
      <c r="B4" s="154" t="s">
        <v>391</v>
      </c>
      <c r="C4" s="181" t="s">
        <v>392</v>
      </c>
      <c r="D4" s="181"/>
      <c r="E4" s="182"/>
      <c r="F4" s="182"/>
      <c r="G4" s="182"/>
      <c r="H4" s="181"/>
    </row>
    <row r="5" spans="1:8" ht="19.5" customHeight="1">
      <c r="A5" s="154"/>
      <c r="B5" s="154"/>
      <c r="C5" s="191" t="s">
        <v>58</v>
      </c>
      <c r="D5" s="155" t="s">
        <v>253</v>
      </c>
      <c r="E5" s="185" t="s">
        <v>393</v>
      </c>
      <c r="F5" s="186"/>
      <c r="G5" s="187"/>
      <c r="H5" s="190" t="s">
        <v>258</v>
      </c>
    </row>
    <row r="6" spans="1:8" ht="33.75" customHeight="1">
      <c r="A6" s="153"/>
      <c r="B6" s="153"/>
      <c r="C6" s="192"/>
      <c r="D6" s="138"/>
      <c r="E6" s="113" t="s">
        <v>74</v>
      </c>
      <c r="F6" s="114" t="s">
        <v>394</v>
      </c>
      <c r="G6" s="115" t="s">
        <v>395</v>
      </c>
      <c r="H6" s="184"/>
    </row>
    <row r="7" spans="1:8" ht="19.5" customHeight="1">
      <c r="A7" s="50" t="s">
        <v>82</v>
      </c>
      <c r="B7" s="50" t="s">
        <v>82</v>
      </c>
      <c r="C7" s="51">
        <f aca="true" t="shared" si="0" ref="C7:C16">SUM(D7,E7,H7)</f>
        <v>0</v>
      </c>
      <c r="D7" s="52" t="s">
        <v>82</v>
      </c>
      <c r="E7" s="52">
        <f aca="true" t="shared" si="1" ref="E7:E16">SUM(F7,G7)</f>
        <v>0</v>
      </c>
      <c r="F7" s="52" t="s">
        <v>82</v>
      </c>
      <c r="G7" s="116" t="s">
        <v>82</v>
      </c>
      <c r="H7" s="117" t="s">
        <v>82</v>
      </c>
    </row>
    <row r="8" spans="1:8" ht="19.5" customHeight="1">
      <c r="A8" s="50" t="s">
        <v>82</v>
      </c>
      <c r="B8" s="50" t="s">
        <v>82</v>
      </c>
      <c r="C8" s="51">
        <f t="shared" si="0"/>
        <v>0</v>
      </c>
      <c r="D8" s="52" t="s">
        <v>82</v>
      </c>
      <c r="E8" s="52">
        <f t="shared" si="1"/>
        <v>0</v>
      </c>
      <c r="F8" s="52" t="s">
        <v>82</v>
      </c>
      <c r="G8" s="116" t="s">
        <v>82</v>
      </c>
      <c r="H8" s="117" t="s">
        <v>82</v>
      </c>
    </row>
    <row r="9" spans="1:8" ht="19.5" customHeight="1">
      <c r="A9" s="50" t="s">
        <v>82</v>
      </c>
      <c r="B9" s="50" t="s">
        <v>82</v>
      </c>
      <c r="C9" s="51">
        <f t="shared" si="0"/>
        <v>0</v>
      </c>
      <c r="D9" s="52" t="s">
        <v>82</v>
      </c>
      <c r="E9" s="52">
        <f t="shared" si="1"/>
        <v>0</v>
      </c>
      <c r="F9" s="52" t="s">
        <v>82</v>
      </c>
      <c r="G9" s="116" t="s">
        <v>82</v>
      </c>
      <c r="H9" s="117" t="s">
        <v>82</v>
      </c>
    </row>
    <row r="10" spans="1:8" ht="19.5" customHeight="1">
      <c r="A10" s="50" t="s">
        <v>82</v>
      </c>
      <c r="B10" s="50" t="s">
        <v>82</v>
      </c>
      <c r="C10" s="51">
        <f t="shared" si="0"/>
        <v>0</v>
      </c>
      <c r="D10" s="52" t="s">
        <v>82</v>
      </c>
      <c r="E10" s="52">
        <f t="shared" si="1"/>
        <v>0</v>
      </c>
      <c r="F10" s="52" t="s">
        <v>82</v>
      </c>
      <c r="G10" s="116" t="s">
        <v>82</v>
      </c>
      <c r="H10" s="117" t="s">
        <v>82</v>
      </c>
    </row>
    <row r="11" spans="1:8" ht="19.5" customHeight="1">
      <c r="A11" s="50" t="s">
        <v>82</v>
      </c>
      <c r="B11" s="50" t="s">
        <v>82</v>
      </c>
      <c r="C11" s="51">
        <f t="shared" si="0"/>
        <v>0</v>
      </c>
      <c r="D11" s="52" t="s">
        <v>82</v>
      </c>
      <c r="E11" s="52">
        <f t="shared" si="1"/>
        <v>0</v>
      </c>
      <c r="F11" s="52" t="s">
        <v>82</v>
      </c>
      <c r="G11" s="116" t="s">
        <v>82</v>
      </c>
      <c r="H11" s="117" t="s">
        <v>82</v>
      </c>
    </row>
    <row r="12" spans="1:8" ht="19.5" customHeight="1">
      <c r="A12" s="50" t="s">
        <v>82</v>
      </c>
      <c r="B12" s="50" t="s">
        <v>82</v>
      </c>
      <c r="C12" s="51">
        <f t="shared" si="0"/>
        <v>0</v>
      </c>
      <c r="D12" s="52" t="s">
        <v>82</v>
      </c>
      <c r="E12" s="52">
        <f t="shared" si="1"/>
        <v>0</v>
      </c>
      <c r="F12" s="52" t="s">
        <v>82</v>
      </c>
      <c r="G12" s="116" t="s">
        <v>82</v>
      </c>
      <c r="H12" s="117" t="s">
        <v>82</v>
      </c>
    </row>
    <row r="13" spans="1:8" ht="19.5" customHeight="1">
      <c r="A13" s="50" t="s">
        <v>82</v>
      </c>
      <c r="B13" s="50" t="s">
        <v>82</v>
      </c>
      <c r="C13" s="51">
        <f t="shared" si="0"/>
        <v>0</v>
      </c>
      <c r="D13" s="52" t="s">
        <v>82</v>
      </c>
      <c r="E13" s="52">
        <f t="shared" si="1"/>
        <v>0</v>
      </c>
      <c r="F13" s="52" t="s">
        <v>82</v>
      </c>
      <c r="G13" s="116" t="s">
        <v>82</v>
      </c>
      <c r="H13" s="117" t="s">
        <v>82</v>
      </c>
    </row>
    <row r="14" spans="1:8" ht="19.5" customHeight="1">
      <c r="A14" s="50" t="s">
        <v>82</v>
      </c>
      <c r="B14" s="50" t="s">
        <v>82</v>
      </c>
      <c r="C14" s="51">
        <f t="shared" si="0"/>
        <v>0</v>
      </c>
      <c r="D14" s="52" t="s">
        <v>82</v>
      </c>
      <c r="E14" s="52">
        <f t="shared" si="1"/>
        <v>0</v>
      </c>
      <c r="F14" s="52" t="s">
        <v>82</v>
      </c>
      <c r="G14" s="116" t="s">
        <v>82</v>
      </c>
      <c r="H14" s="117" t="s">
        <v>82</v>
      </c>
    </row>
    <row r="15" spans="1:8" ht="19.5" customHeight="1">
      <c r="A15" s="50" t="s">
        <v>82</v>
      </c>
      <c r="B15" s="50" t="s">
        <v>82</v>
      </c>
      <c r="C15" s="51">
        <f t="shared" si="0"/>
        <v>0</v>
      </c>
      <c r="D15" s="52" t="s">
        <v>82</v>
      </c>
      <c r="E15" s="52">
        <f t="shared" si="1"/>
        <v>0</v>
      </c>
      <c r="F15" s="52" t="s">
        <v>82</v>
      </c>
      <c r="G15" s="116" t="s">
        <v>82</v>
      </c>
      <c r="H15" s="117" t="s">
        <v>82</v>
      </c>
    </row>
    <row r="16" spans="1:8" ht="19.5" customHeight="1">
      <c r="A16" s="50" t="s">
        <v>82</v>
      </c>
      <c r="B16" s="50" t="s">
        <v>82</v>
      </c>
      <c r="C16" s="51">
        <f t="shared" si="0"/>
        <v>0</v>
      </c>
      <c r="D16" s="52" t="s">
        <v>82</v>
      </c>
      <c r="E16" s="52">
        <f t="shared" si="1"/>
        <v>0</v>
      </c>
      <c r="F16" s="52" t="s">
        <v>82</v>
      </c>
      <c r="G16" s="116" t="s">
        <v>82</v>
      </c>
      <c r="H16" s="117" t="s">
        <v>82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99" t="s">
        <v>401</v>
      </c>
    </row>
    <row r="2" spans="1:8" ht="19.5" customHeight="1">
      <c r="A2" s="134" t="s">
        <v>402</v>
      </c>
      <c r="B2" s="134"/>
      <c r="C2" s="134"/>
      <c r="D2" s="134"/>
      <c r="E2" s="134"/>
      <c r="F2" s="134"/>
      <c r="G2" s="134"/>
      <c r="H2" s="134"/>
    </row>
    <row r="3" spans="1:8" ht="19.5" customHeight="1">
      <c r="A3" s="100" t="s">
        <v>5</v>
      </c>
      <c r="B3" s="43"/>
      <c r="C3" s="43"/>
      <c r="D3" s="43"/>
      <c r="E3" s="43"/>
      <c r="F3" s="118"/>
      <c r="G3" s="118"/>
      <c r="H3" s="9" t="s">
        <v>6</v>
      </c>
    </row>
    <row r="4" spans="1:8" ht="19.5" customHeight="1">
      <c r="A4" s="156" t="s">
        <v>57</v>
      </c>
      <c r="B4" s="157"/>
      <c r="C4" s="157"/>
      <c r="D4" s="157"/>
      <c r="E4" s="158"/>
      <c r="F4" s="193" t="s">
        <v>403</v>
      </c>
      <c r="G4" s="181"/>
      <c r="H4" s="181"/>
    </row>
    <row r="5" spans="1:8" ht="19.5" customHeight="1">
      <c r="A5" s="156" t="s">
        <v>66</v>
      </c>
      <c r="B5" s="157"/>
      <c r="C5" s="158"/>
      <c r="D5" s="194" t="s">
        <v>67</v>
      </c>
      <c r="E5" s="155" t="s">
        <v>135</v>
      </c>
      <c r="F5" s="140" t="s">
        <v>58</v>
      </c>
      <c r="G5" s="140" t="s">
        <v>131</v>
      </c>
      <c r="H5" s="181" t="s">
        <v>132</v>
      </c>
    </row>
    <row r="6" spans="1:8" ht="19.5" customHeight="1">
      <c r="A6" s="48" t="s">
        <v>79</v>
      </c>
      <c r="B6" s="47" t="s">
        <v>80</v>
      </c>
      <c r="C6" s="49" t="s">
        <v>81</v>
      </c>
      <c r="D6" s="195"/>
      <c r="E6" s="153"/>
      <c r="F6" s="138"/>
      <c r="G6" s="138"/>
      <c r="H6" s="182"/>
    </row>
    <row r="7" spans="1:8" ht="19.5" customHeight="1">
      <c r="A7" s="50" t="s">
        <v>82</v>
      </c>
      <c r="B7" s="50" t="s">
        <v>82</v>
      </c>
      <c r="C7" s="50" t="s">
        <v>82</v>
      </c>
      <c r="D7" s="50" t="s">
        <v>82</v>
      </c>
      <c r="E7" s="50" t="s">
        <v>82</v>
      </c>
      <c r="F7" s="119">
        <f aca="true" t="shared" si="0" ref="F7:F16">SUM(G7,H7)</f>
        <v>0</v>
      </c>
      <c r="G7" s="120" t="s">
        <v>82</v>
      </c>
      <c r="H7" s="53" t="s">
        <v>82</v>
      </c>
    </row>
    <row r="8" spans="1:8" ht="19.5" customHeight="1">
      <c r="A8" s="50" t="s">
        <v>82</v>
      </c>
      <c r="B8" s="50" t="s">
        <v>82</v>
      </c>
      <c r="C8" s="50" t="s">
        <v>82</v>
      </c>
      <c r="D8" s="50" t="s">
        <v>82</v>
      </c>
      <c r="E8" s="50" t="s">
        <v>82</v>
      </c>
      <c r="F8" s="119">
        <f t="shared" si="0"/>
        <v>0</v>
      </c>
      <c r="G8" s="120" t="s">
        <v>82</v>
      </c>
      <c r="H8" s="53" t="s">
        <v>82</v>
      </c>
    </row>
    <row r="9" spans="1:8" ht="19.5" customHeight="1">
      <c r="A9" s="50" t="s">
        <v>82</v>
      </c>
      <c r="B9" s="50" t="s">
        <v>82</v>
      </c>
      <c r="C9" s="50" t="s">
        <v>82</v>
      </c>
      <c r="D9" s="50" t="s">
        <v>82</v>
      </c>
      <c r="E9" s="50" t="s">
        <v>82</v>
      </c>
      <c r="F9" s="119">
        <f t="shared" si="0"/>
        <v>0</v>
      </c>
      <c r="G9" s="120" t="s">
        <v>82</v>
      </c>
      <c r="H9" s="53" t="s">
        <v>82</v>
      </c>
    </row>
    <row r="10" spans="1:8" ht="19.5" customHeight="1">
      <c r="A10" s="50" t="s">
        <v>82</v>
      </c>
      <c r="B10" s="50" t="s">
        <v>82</v>
      </c>
      <c r="C10" s="50" t="s">
        <v>82</v>
      </c>
      <c r="D10" s="50" t="s">
        <v>82</v>
      </c>
      <c r="E10" s="50" t="s">
        <v>82</v>
      </c>
      <c r="F10" s="119">
        <f t="shared" si="0"/>
        <v>0</v>
      </c>
      <c r="G10" s="120" t="s">
        <v>82</v>
      </c>
      <c r="H10" s="53" t="s">
        <v>82</v>
      </c>
    </row>
    <row r="11" spans="1:8" ht="19.5" customHeight="1">
      <c r="A11" s="50" t="s">
        <v>82</v>
      </c>
      <c r="B11" s="50" t="s">
        <v>82</v>
      </c>
      <c r="C11" s="50" t="s">
        <v>82</v>
      </c>
      <c r="D11" s="50" t="s">
        <v>82</v>
      </c>
      <c r="E11" s="50" t="s">
        <v>82</v>
      </c>
      <c r="F11" s="119">
        <f t="shared" si="0"/>
        <v>0</v>
      </c>
      <c r="G11" s="120" t="s">
        <v>82</v>
      </c>
      <c r="H11" s="53" t="s">
        <v>82</v>
      </c>
    </row>
    <row r="12" spans="1:8" ht="19.5" customHeight="1">
      <c r="A12" s="50" t="s">
        <v>82</v>
      </c>
      <c r="B12" s="50" t="s">
        <v>82</v>
      </c>
      <c r="C12" s="50" t="s">
        <v>82</v>
      </c>
      <c r="D12" s="50" t="s">
        <v>82</v>
      </c>
      <c r="E12" s="50" t="s">
        <v>82</v>
      </c>
      <c r="F12" s="119">
        <f t="shared" si="0"/>
        <v>0</v>
      </c>
      <c r="G12" s="120" t="s">
        <v>82</v>
      </c>
      <c r="H12" s="53" t="s">
        <v>82</v>
      </c>
    </row>
    <row r="13" spans="1:8" ht="19.5" customHeight="1">
      <c r="A13" s="50" t="s">
        <v>82</v>
      </c>
      <c r="B13" s="50" t="s">
        <v>82</v>
      </c>
      <c r="C13" s="50" t="s">
        <v>82</v>
      </c>
      <c r="D13" s="50" t="s">
        <v>82</v>
      </c>
      <c r="E13" s="50" t="s">
        <v>82</v>
      </c>
      <c r="F13" s="119">
        <f t="shared" si="0"/>
        <v>0</v>
      </c>
      <c r="G13" s="120" t="s">
        <v>82</v>
      </c>
      <c r="H13" s="53" t="s">
        <v>82</v>
      </c>
    </row>
    <row r="14" spans="1:8" ht="19.5" customHeight="1">
      <c r="A14" s="50" t="s">
        <v>82</v>
      </c>
      <c r="B14" s="50" t="s">
        <v>82</v>
      </c>
      <c r="C14" s="50" t="s">
        <v>82</v>
      </c>
      <c r="D14" s="50" t="s">
        <v>82</v>
      </c>
      <c r="E14" s="50" t="s">
        <v>82</v>
      </c>
      <c r="F14" s="119">
        <f t="shared" si="0"/>
        <v>0</v>
      </c>
      <c r="G14" s="120" t="s">
        <v>82</v>
      </c>
      <c r="H14" s="53" t="s">
        <v>82</v>
      </c>
    </row>
    <row r="15" spans="1:8" ht="19.5" customHeight="1">
      <c r="A15" s="50" t="s">
        <v>82</v>
      </c>
      <c r="B15" s="50" t="s">
        <v>82</v>
      </c>
      <c r="C15" s="50" t="s">
        <v>82</v>
      </c>
      <c r="D15" s="50" t="s">
        <v>82</v>
      </c>
      <c r="E15" s="50" t="s">
        <v>82</v>
      </c>
      <c r="F15" s="119">
        <f t="shared" si="0"/>
        <v>0</v>
      </c>
      <c r="G15" s="120" t="s">
        <v>82</v>
      </c>
      <c r="H15" s="53" t="s">
        <v>82</v>
      </c>
    </row>
    <row r="16" spans="1:8" ht="19.5" customHeight="1">
      <c r="A16" s="50" t="s">
        <v>82</v>
      </c>
      <c r="B16" s="50" t="s">
        <v>82</v>
      </c>
      <c r="C16" s="50" t="s">
        <v>82</v>
      </c>
      <c r="D16" s="50" t="s">
        <v>82</v>
      </c>
      <c r="E16" s="50" t="s">
        <v>82</v>
      </c>
      <c r="F16" s="119">
        <f t="shared" si="0"/>
        <v>0</v>
      </c>
      <c r="G16" s="120" t="s">
        <v>82</v>
      </c>
      <c r="H16" s="53" t="s">
        <v>82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21" customHeight="1">
      <c r="A1" s="121" t="s">
        <v>404</v>
      </c>
      <c r="B1" s="122" t="s">
        <v>405</v>
      </c>
      <c r="C1" s="123" t="s">
        <v>406</v>
      </c>
      <c r="D1" s="196" t="s">
        <v>407</v>
      </c>
      <c r="E1" s="197"/>
      <c r="F1" s="197"/>
      <c r="G1" s="198" t="s">
        <v>408</v>
      </c>
      <c r="H1" s="198"/>
    </row>
  </sheetData>
  <sheetProtection/>
  <mergeCells count="2">
    <mergeCell ref="D1:F1"/>
    <mergeCell ref="G1:H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Zeros="0" zoomScalePageLayoutView="0" workbookViewId="0" topLeftCell="A16">
      <selection activeCell="A23" sqref="A23"/>
    </sheetView>
  </sheetViews>
  <sheetFormatPr defaultColWidth="9.33203125" defaultRowHeight="11.25"/>
  <cols>
    <col min="1" max="1" width="38" style="0" customWidth="1"/>
    <col min="2" max="2" width="22.5" style="0" customWidth="1"/>
    <col min="3" max="3" width="20.66015625" style="0" customWidth="1"/>
    <col min="4" max="4" width="13.5" style="0" customWidth="1"/>
    <col min="5" max="5" width="38.5" style="0" customWidth="1"/>
    <col min="6" max="12" width="25" style="0" customWidth="1"/>
  </cols>
  <sheetData>
    <row r="1" spans="1:12" ht="25.5" customHeight="1">
      <c r="A1" s="124" t="s">
        <v>409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5.5" customHeight="1">
      <c r="A2" s="199" t="s">
        <v>410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25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 t="s">
        <v>6</v>
      </c>
    </row>
    <row r="4" spans="1:12" ht="21" customHeight="1">
      <c r="A4" s="200" t="s">
        <v>411</v>
      </c>
      <c r="B4" s="200" t="s">
        <v>412</v>
      </c>
      <c r="C4" s="200"/>
      <c r="D4" s="200"/>
      <c r="E4" s="200" t="s">
        <v>413</v>
      </c>
      <c r="F4" s="200" t="s">
        <v>414</v>
      </c>
      <c r="G4" s="200" t="s">
        <v>404</v>
      </c>
      <c r="H4" s="200" t="s">
        <v>404</v>
      </c>
      <c r="I4" s="200" t="s">
        <v>404</v>
      </c>
      <c r="J4" s="200" t="s">
        <v>404</v>
      </c>
      <c r="K4" s="200" t="s">
        <v>404</v>
      </c>
      <c r="L4" s="200" t="s">
        <v>404</v>
      </c>
    </row>
    <row r="5" spans="1:12" ht="21" customHeight="1">
      <c r="A5" s="200"/>
      <c r="B5" s="200" t="s">
        <v>415</v>
      </c>
      <c r="C5" s="200" t="s">
        <v>416</v>
      </c>
      <c r="D5" s="200" t="s">
        <v>417</v>
      </c>
      <c r="E5" s="200"/>
      <c r="F5" s="200"/>
      <c r="G5" s="200" t="s">
        <v>418</v>
      </c>
      <c r="H5" s="200" t="s">
        <v>418</v>
      </c>
      <c r="I5" s="202" t="s">
        <v>419</v>
      </c>
      <c r="J5" s="202" t="s">
        <v>419</v>
      </c>
      <c r="K5" s="202" t="s">
        <v>420</v>
      </c>
      <c r="L5" s="202" t="s">
        <v>420</v>
      </c>
    </row>
    <row r="6" spans="1:12" ht="21" customHeight="1">
      <c r="A6" s="201"/>
      <c r="B6" s="201"/>
      <c r="C6" s="201"/>
      <c r="D6" s="201"/>
      <c r="E6" s="201"/>
      <c r="F6" s="201"/>
      <c r="G6" s="127" t="s">
        <v>407</v>
      </c>
      <c r="H6" s="128" t="s">
        <v>421</v>
      </c>
      <c r="I6" s="128" t="s">
        <v>407</v>
      </c>
      <c r="J6" s="128" t="s">
        <v>421</v>
      </c>
      <c r="K6" s="128" t="s">
        <v>407</v>
      </c>
      <c r="L6" s="128" t="s">
        <v>421</v>
      </c>
    </row>
    <row r="7" spans="1:12" ht="25.5" customHeight="1">
      <c r="A7" s="129" t="s">
        <v>58</v>
      </c>
      <c r="B7" s="130">
        <v>2857000</v>
      </c>
      <c r="C7" s="130">
        <v>2857000</v>
      </c>
      <c r="D7" s="130">
        <f aca="true" t="shared" si="0" ref="D7:D31">B7-C7</f>
        <v>0</v>
      </c>
      <c r="E7" s="131"/>
      <c r="F7" s="132" t="s">
        <v>82</v>
      </c>
      <c r="G7" s="132" t="s">
        <v>82</v>
      </c>
      <c r="H7" s="132" t="s">
        <v>82</v>
      </c>
      <c r="I7" s="132" t="s">
        <v>82</v>
      </c>
      <c r="J7" s="132" t="s">
        <v>82</v>
      </c>
      <c r="K7" s="132" t="s">
        <v>82</v>
      </c>
      <c r="L7" s="132" t="s">
        <v>82</v>
      </c>
    </row>
    <row r="8" spans="1:12" ht="25.5" customHeight="1">
      <c r="A8" s="129" t="s">
        <v>0</v>
      </c>
      <c r="B8" s="130">
        <v>2857000</v>
      </c>
      <c r="C8" s="130">
        <v>2857000</v>
      </c>
      <c r="D8" s="130">
        <f t="shared" si="0"/>
        <v>0</v>
      </c>
      <c r="E8" s="131"/>
      <c r="F8" s="132" t="s">
        <v>82</v>
      </c>
      <c r="G8" s="132" t="s">
        <v>82</v>
      </c>
      <c r="H8" s="132" t="s">
        <v>82</v>
      </c>
      <c r="I8" s="132" t="s">
        <v>82</v>
      </c>
      <c r="J8" s="132" t="s">
        <v>82</v>
      </c>
      <c r="K8" s="132" t="s">
        <v>82</v>
      </c>
      <c r="L8" s="132" t="s">
        <v>82</v>
      </c>
    </row>
    <row r="9" spans="1:12" ht="25.5" customHeight="1">
      <c r="A9" s="129" t="s">
        <v>422</v>
      </c>
      <c r="B9" s="130">
        <v>1147000</v>
      </c>
      <c r="C9" s="130">
        <v>1147000</v>
      </c>
      <c r="D9" s="130">
        <f t="shared" si="0"/>
        <v>0</v>
      </c>
      <c r="E9" s="131"/>
      <c r="F9" s="132" t="s">
        <v>423</v>
      </c>
      <c r="G9" s="132" t="s">
        <v>424</v>
      </c>
      <c r="H9" s="132" t="s">
        <v>425</v>
      </c>
      <c r="I9" s="132" t="s">
        <v>426</v>
      </c>
      <c r="J9" s="132" t="s">
        <v>427</v>
      </c>
      <c r="K9" s="132" t="s">
        <v>428</v>
      </c>
      <c r="L9" s="132" t="s">
        <v>425</v>
      </c>
    </row>
    <row r="10" spans="1:12" ht="25.5" customHeight="1">
      <c r="A10" s="129" t="s">
        <v>429</v>
      </c>
      <c r="B10" s="130">
        <v>0</v>
      </c>
      <c r="C10" s="130">
        <v>0</v>
      </c>
      <c r="D10" s="130">
        <f t="shared" si="0"/>
        <v>0</v>
      </c>
      <c r="E10" s="131"/>
      <c r="F10" s="132" t="s">
        <v>82</v>
      </c>
      <c r="G10" s="132" t="s">
        <v>430</v>
      </c>
      <c r="H10" s="132" t="s">
        <v>425</v>
      </c>
      <c r="I10" s="132" t="s">
        <v>431</v>
      </c>
      <c r="J10" s="132" t="s">
        <v>360</v>
      </c>
      <c r="K10" s="132" t="s">
        <v>82</v>
      </c>
      <c r="L10" s="132" t="s">
        <v>82</v>
      </c>
    </row>
    <row r="11" spans="1:12" ht="25.5" customHeight="1">
      <c r="A11" s="129" t="s">
        <v>429</v>
      </c>
      <c r="B11" s="130">
        <v>0</v>
      </c>
      <c r="C11" s="130">
        <v>0</v>
      </c>
      <c r="D11" s="130">
        <f t="shared" si="0"/>
        <v>0</v>
      </c>
      <c r="E11" s="131"/>
      <c r="F11" s="132" t="s">
        <v>82</v>
      </c>
      <c r="G11" s="132" t="s">
        <v>432</v>
      </c>
      <c r="H11" s="132" t="s">
        <v>433</v>
      </c>
      <c r="I11" s="132" t="s">
        <v>434</v>
      </c>
      <c r="J11" s="132" t="s">
        <v>435</v>
      </c>
      <c r="K11" s="132" t="s">
        <v>82</v>
      </c>
      <c r="L11" s="132" t="s">
        <v>82</v>
      </c>
    </row>
    <row r="12" spans="1:12" ht="25.5" customHeight="1">
      <c r="A12" s="129" t="s">
        <v>429</v>
      </c>
      <c r="B12" s="130">
        <v>0</v>
      </c>
      <c r="C12" s="130">
        <v>0</v>
      </c>
      <c r="D12" s="130">
        <f t="shared" si="0"/>
        <v>0</v>
      </c>
      <c r="E12" s="131"/>
      <c r="F12" s="132" t="s">
        <v>82</v>
      </c>
      <c r="G12" s="132" t="s">
        <v>436</v>
      </c>
      <c r="H12" s="132" t="s">
        <v>437</v>
      </c>
      <c r="I12" s="132" t="s">
        <v>438</v>
      </c>
      <c r="J12" s="132" t="s">
        <v>435</v>
      </c>
      <c r="K12" s="132" t="s">
        <v>82</v>
      </c>
      <c r="L12" s="132" t="s">
        <v>82</v>
      </c>
    </row>
    <row r="13" spans="1:12" ht="25.5" customHeight="1">
      <c r="A13" s="129" t="s">
        <v>429</v>
      </c>
      <c r="B13" s="130">
        <v>0</v>
      </c>
      <c r="C13" s="130">
        <v>0</v>
      </c>
      <c r="D13" s="130">
        <f t="shared" si="0"/>
        <v>0</v>
      </c>
      <c r="E13" s="131"/>
      <c r="F13" s="132" t="s">
        <v>82</v>
      </c>
      <c r="G13" s="132" t="s">
        <v>439</v>
      </c>
      <c r="H13" s="132" t="s">
        <v>440</v>
      </c>
      <c r="I13" s="132" t="s">
        <v>82</v>
      </c>
      <c r="J13" s="132" t="s">
        <v>82</v>
      </c>
      <c r="K13" s="132" t="s">
        <v>82</v>
      </c>
      <c r="L13" s="132" t="s">
        <v>82</v>
      </c>
    </row>
    <row r="14" spans="1:12" ht="25.5" customHeight="1">
      <c r="A14" s="129" t="s">
        <v>429</v>
      </c>
      <c r="B14" s="130">
        <v>0</v>
      </c>
      <c r="C14" s="130">
        <v>0</v>
      </c>
      <c r="D14" s="130">
        <f t="shared" si="0"/>
        <v>0</v>
      </c>
      <c r="E14" s="131"/>
      <c r="F14" s="132" t="s">
        <v>82</v>
      </c>
      <c r="G14" s="132" t="s">
        <v>441</v>
      </c>
      <c r="H14" s="132" t="s">
        <v>442</v>
      </c>
      <c r="I14" s="132" t="s">
        <v>82</v>
      </c>
      <c r="J14" s="132" t="s">
        <v>82</v>
      </c>
      <c r="K14" s="132" t="s">
        <v>82</v>
      </c>
      <c r="L14" s="132" t="s">
        <v>82</v>
      </c>
    </row>
    <row r="15" spans="1:12" ht="25.5" customHeight="1">
      <c r="A15" s="129" t="s">
        <v>429</v>
      </c>
      <c r="B15" s="130">
        <v>0</v>
      </c>
      <c r="C15" s="130">
        <v>0</v>
      </c>
      <c r="D15" s="130">
        <f t="shared" si="0"/>
        <v>0</v>
      </c>
      <c r="E15" s="131"/>
      <c r="F15" s="132" t="s">
        <v>82</v>
      </c>
      <c r="G15" s="132" t="s">
        <v>443</v>
      </c>
      <c r="H15" s="132" t="s">
        <v>444</v>
      </c>
      <c r="I15" s="132" t="s">
        <v>82</v>
      </c>
      <c r="J15" s="132" t="s">
        <v>82</v>
      </c>
      <c r="K15" s="132" t="s">
        <v>82</v>
      </c>
      <c r="L15" s="132" t="s">
        <v>82</v>
      </c>
    </row>
    <row r="16" spans="1:12" ht="25.5" customHeight="1">
      <c r="A16" s="129" t="s">
        <v>429</v>
      </c>
      <c r="B16" s="130">
        <v>0</v>
      </c>
      <c r="C16" s="130">
        <v>0</v>
      </c>
      <c r="D16" s="130">
        <f t="shared" si="0"/>
        <v>0</v>
      </c>
      <c r="E16" s="131"/>
      <c r="F16" s="132" t="s">
        <v>82</v>
      </c>
      <c r="G16" s="132" t="s">
        <v>445</v>
      </c>
      <c r="H16" s="132" t="s">
        <v>446</v>
      </c>
      <c r="I16" s="132" t="s">
        <v>82</v>
      </c>
      <c r="J16" s="132" t="s">
        <v>82</v>
      </c>
      <c r="K16" s="132" t="s">
        <v>82</v>
      </c>
      <c r="L16" s="132" t="s">
        <v>82</v>
      </c>
    </row>
    <row r="17" spans="1:12" ht="25.5" customHeight="1">
      <c r="A17" s="129" t="s">
        <v>429</v>
      </c>
      <c r="B17" s="130">
        <v>0</v>
      </c>
      <c r="C17" s="130">
        <v>0</v>
      </c>
      <c r="D17" s="130">
        <f t="shared" si="0"/>
        <v>0</v>
      </c>
      <c r="E17" s="131"/>
      <c r="F17" s="132" t="s">
        <v>82</v>
      </c>
      <c r="G17" s="132" t="s">
        <v>447</v>
      </c>
      <c r="H17" s="132" t="s">
        <v>448</v>
      </c>
      <c r="I17" s="132" t="s">
        <v>82</v>
      </c>
      <c r="J17" s="132" t="s">
        <v>82</v>
      </c>
      <c r="K17" s="132" t="s">
        <v>82</v>
      </c>
      <c r="L17" s="132" t="s">
        <v>82</v>
      </c>
    </row>
    <row r="18" spans="1:12" ht="25.5" customHeight="1">
      <c r="A18" s="129" t="s">
        <v>429</v>
      </c>
      <c r="B18" s="130">
        <v>0</v>
      </c>
      <c r="C18" s="130">
        <v>0</v>
      </c>
      <c r="D18" s="130">
        <f t="shared" si="0"/>
        <v>0</v>
      </c>
      <c r="E18" s="131"/>
      <c r="F18" s="132" t="s">
        <v>82</v>
      </c>
      <c r="G18" s="132" t="s">
        <v>449</v>
      </c>
      <c r="H18" s="132" t="s">
        <v>450</v>
      </c>
      <c r="I18" s="132" t="s">
        <v>82</v>
      </c>
      <c r="J18" s="132" t="s">
        <v>82</v>
      </c>
      <c r="K18" s="132" t="s">
        <v>82</v>
      </c>
      <c r="L18" s="132" t="s">
        <v>82</v>
      </c>
    </row>
    <row r="19" spans="1:12" ht="25.5" customHeight="1">
      <c r="A19" s="129" t="s">
        <v>451</v>
      </c>
      <c r="B19" s="130">
        <v>90000</v>
      </c>
      <c r="C19" s="130">
        <v>90000</v>
      </c>
      <c r="D19" s="130">
        <f t="shared" si="0"/>
        <v>0</v>
      </c>
      <c r="E19" s="131"/>
      <c r="F19" s="132" t="s">
        <v>452</v>
      </c>
      <c r="G19" s="132" t="s">
        <v>453</v>
      </c>
      <c r="H19" s="132" t="s">
        <v>454</v>
      </c>
      <c r="I19" s="132" t="s">
        <v>455</v>
      </c>
      <c r="J19" s="132" t="s">
        <v>425</v>
      </c>
      <c r="K19" s="132" t="s">
        <v>456</v>
      </c>
      <c r="L19" s="132" t="s">
        <v>425</v>
      </c>
    </row>
    <row r="20" spans="1:12" ht="25.5" customHeight="1">
      <c r="A20" s="129" t="s">
        <v>429</v>
      </c>
      <c r="B20" s="130">
        <v>0</v>
      </c>
      <c r="C20" s="130">
        <v>0</v>
      </c>
      <c r="D20" s="130">
        <f t="shared" si="0"/>
        <v>0</v>
      </c>
      <c r="E20" s="131"/>
      <c r="F20" s="132" t="s">
        <v>82</v>
      </c>
      <c r="G20" s="132" t="s">
        <v>457</v>
      </c>
      <c r="H20" s="132" t="s">
        <v>425</v>
      </c>
      <c r="I20" s="132" t="s">
        <v>431</v>
      </c>
      <c r="J20" s="132" t="s">
        <v>458</v>
      </c>
      <c r="K20" s="132" t="s">
        <v>82</v>
      </c>
      <c r="L20" s="132" t="s">
        <v>82</v>
      </c>
    </row>
    <row r="21" spans="1:12" ht="25.5" customHeight="1">
      <c r="A21" s="129" t="s">
        <v>429</v>
      </c>
      <c r="B21" s="130">
        <v>0</v>
      </c>
      <c r="C21" s="130">
        <v>0</v>
      </c>
      <c r="D21" s="130">
        <f t="shared" si="0"/>
        <v>0</v>
      </c>
      <c r="E21" s="131"/>
      <c r="F21" s="132" t="s">
        <v>82</v>
      </c>
      <c r="G21" s="132" t="s">
        <v>441</v>
      </c>
      <c r="H21" s="132" t="s">
        <v>425</v>
      </c>
      <c r="I21" s="132" t="s">
        <v>459</v>
      </c>
      <c r="J21" s="132" t="s">
        <v>425</v>
      </c>
      <c r="K21" s="132" t="s">
        <v>82</v>
      </c>
      <c r="L21" s="132" t="s">
        <v>82</v>
      </c>
    </row>
    <row r="22" spans="1:12" ht="25.5" customHeight="1">
      <c r="A22" s="129" t="s">
        <v>429</v>
      </c>
      <c r="B22" s="130">
        <v>0</v>
      </c>
      <c r="C22" s="130">
        <v>0</v>
      </c>
      <c r="D22" s="130">
        <f t="shared" si="0"/>
        <v>0</v>
      </c>
      <c r="E22" s="131"/>
      <c r="F22" s="132" t="s">
        <v>82</v>
      </c>
      <c r="G22" s="132" t="s">
        <v>460</v>
      </c>
      <c r="H22" s="132" t="s">
        <v>461</v>
      </c>
      <c r="I22" s="132" t="s">
        <v>82</v>
      </c>
      <c r="J22" s="132" t="s">
        <v>82</v>
      </c>
      <c r="K22" s="132" t="s">
        <v>82</v>
      </c>
      <c r="L22" s="132" t="s">
        <v>82</v>
      </c>
    </row>
    <row r="23" spans="1:12" ht="25.5" customHeight="1">
      <c r="A23" s="133" t="s">
        <v>484</v>
      </c>
      <c r="B23" s="130">
        <v>1620000</v>
      </c>
      <c r="C23" s="130">
        <v>1620000</v>
      </c>
      <c r="D23" s="130">
        <f t="shared" si="0"/>
        <v>0</v>
      </c>
      <c r="E23" s="131"/>
      <c r="F23" s="132" t="s">
        <v>462</v>
      </c>
      <c r="G23" s="132" t="s">
        <v>453</v>
      </c>
      <c r="H23" s="132" t="s">
        <v>444</v>
      </c>
      <c r="I23" s="132" t="s">
        <v>463</v>
      </c>
      <c r="J23" s="132" t="s">
        <v>464</v>
      </c>
      <c r="K23" s="132" t="s">
        <v>456</v>
      </c>
      <c r="L23" s="132" t="s">
        <v>425</v>
      </c>
    </row>
    <row r="24" spans="1:12" ht="25.5" customHeight="1">
      <c r="A24" s="129" t="s">
        <v>429</v>
      </c>
      <c r="B24" s="130">
        <v>0</v>
      </c>
      <c r="C24" s="130">
        <v>0</v>
      </c>
      <c r="D24" s="130">
        <f t="shared" si="0"/>
        <v>0</v>
      </c>
      <c r="E24" s="131"/>
      <c r="F24" s="132" t="s">
        <v>82</v>
      </c>
      <c r="G24" s="132" t="s">
        <v>441</v>
      </c>
      <c r="H24" s="132" t="s">
        <v>425</v>
      </c>
      <c r="I24" s="132" t="s">
        <v>465</v>
      </c>
      <c r="J24" s="132" t="s">
        <v>466</v>
      </c>
      <c r="K24" s="132" t="s">
        <v>82</v>
      </c>
      <c r="L24" s="132" t="s">
        <v>82</v>
      </c>
    </row>
    <row r="25" spans="1:12" ht="25.5" customHeight="1">
      <c r="A25" s="129" t="s">
        <v>429</v>
      </c>
      <c r="B25" s="130">
        <v>0</v>
      </c>
      <c r="C25" s="130">
        <v>0</v>
      </c>
      <c r="D25" s="130">
        <f t="shared" si="0"/>
        <v>0</v>
      </c>
      <c r="E25" s="131"/>
      <c r="F25" s="132" t="s">
        <v>82</v>
      </c>
      <c r="G25" s="132" t="s">
        <v>436</v>
      </c>
      <c r="H25" s="132" t="s">
        <v>467</v>
      </c>
      <c r="I25" s="132" t="s">
        <v>468</v>
      </c>
      <c r="J25" s="132" t="s">
        <v>427</v>
      </c>
      <c r="K25" s="132" t="s">
        <v>82</v>
      </c>
      <c r="L25" s="132" t="s">
        <v>82</v>
      </c>
    </row>
    <row r="26" spans="1:12" ht="25.5" customHeight="1">
      <c r="A26" s="129" t="s">
        <v>429</v>
      </c>
      <c r="B26" s="130">
        <v>0</v>
      </c>
      <c r="C26" s="130">
        <v>0</v>
      </c>
      <c r="D26" s="130">
        <f t="shared" si="0"/>
        <v>0</v>
      </c>
      <c r="E26" s="131"/>
      <c r="F26" s="132" t="s">
        <v>82</v>
      </c>
      <c r="G26" s="132" t="s">
        <v>469</v>
      </c>
      <c r="H26" s="132" t="s">
        <v>470</v>
      </c>
      <c r="I26" s="132" t="s">
        <v>471</v>
      </c>
      <c r="J26" s="132" t="s">
        <v>472</v>
      </c>
      <c r="K26" s="132" t="s">
        <v>82</v>
      </c>
      <c r="L26" s="132" t="s">
        <v>82</v>
      </c>
    </row>
    <row r="27" spans="1:12" ht="25.5" customHeight="1">
      <c r="A27" s="129" t="s">
        <v>429</v>
      </c>
      <c r="B27" s="130">
        <v>0</v>
      </c>
      <c r="C27" s="130">
        <v>0</v>
      </c>
      <c r="D27" s="130">
        <f t="shared" si="0"/>
        <v>0</v>
      </c>
      <c r="E27" s="131"/>
      <c r="F27" s="132" t="s">
        <v>82</v>
      </c>
      <c r="G27" s="132" t="s">
        <v>473</v>
      </c>
      <c r="H27" s="132" t="s">
        <v>474</v>
      </c>
      <c r="I27" s="132" t="s">
        <v>475</v>
      </c>
      <c r="J27" s="132" t="s">
        <v>476</v>
      </c>
      <c r="K27" s="132" t="s">
        <v>82</v>
      </c>
      <c r="L27" s="132" t="s">
        <v>82</v>
      </c>
    </row>
    <row r="28" spans="1:12" ht="25.5" customHeight="1">
      <c r="A28" s="129" t="s">
        <v>429</v>
      </c>
      <c r="B28" s="130">
        <v>0</v>
      </c>
      <c r="C28" s="130">
        <v>0</v>
      </c>
      <c r="D28" s="130">
        <f t="shared" si="0"/>
        <v>0</v>
      </c>
      <c r="E28" s="131"/>
      <c r="F28" s="132" t="s">
        <v>82</v>
      </c>
      <c r="G28" s="132" t="s">
        <v>477</v>
      </c>
      <c r="H28" s="132" t="s">
        <v>478</v>
      </c>
      <c r="I28" s="132" t="s">
        <v>431</v>
      </c>
      <c r="J28" s="132" t="s">
        <v>360</v>
      </c>
      <c r="K28" s="132" t="s">
        <v>82</v>
      </c>
      <c r="L28" s="132" t="s">
        <v>82</v>
      </c>
    </row>
    <row r="29" spans="1:12" ht="25.5" customHeight="1">
      <c r="A29" s="129" t="s">
        <v>429</v>
      </c>
      <c r="B29" s="130">
        <v>0</v>
      </c>
      <c r="C29" s="130">
        <v>0</v>
      </c>
      <c r="D29" s="130">
        <f t="shared" si="0"/>
        <v>0</v>
      </c>
      <c r="E29" s="131"/>
      <c r="F29" s="132" t="s">
        <v>82</v>
      </c>
      <c r="G29" s="132" t="s">
        <v>479</v>
      </c>
      <c r="H29" s="132" t="s">
        <v>425</v>
      </c>
      <c r="I29" s="132" t="s">
        <v>82</v>
      </c>
      <c r="J29" s="132" t="s">
        <v>82</v>
      </c>
      <c r="K29" s="132" t="s">
        <v>82</v>
      </c>
      <c r="L29" s="132" t="s">
        <v>82</v>
      </c>
    </row>
    <row r="30" spans="1:12" ht="25.5" customHeight="1">
      <c r="A30" s="129" t="s">
        <v>429</v>
      </c>
      <c r="B30" s="130">
        <v>0</v>
      </c>
      <c r="C30" s="130">
        <v>0</v>
      </c>
      <c r="D30" s="130">
        <f t="shared" si="0"/>
        <v>0</v>
      </c>
      <c r="E30" s="131"/>
      <c r="F30" s="132" t="s">
        <v>82</v>
      </c>
      <c r="G30" s="132" t="s">
        <v>480</v>
      </c>
      <c r="H30" s="132" t="s">
        <v>481</v>
      </c>
      <c r="I30" s="132" t="s">
        <v>82</v>
      </c>
      <c r="J30" s="132" t="s">
        <v>82</v>
      </c>
      <c r="K30" s="132" t="s">
        <v>82</v>
      </c>
      <c r="L30" s="132" t="s">
        <v>82</v>
      </c>
    </row>
    <row r="31" spans="1:12" ht="25.5" customHeight="1">
      <c r="A31" s="129" t="s">
        <v>429</v>
      </c>
      <c r="B31" s="130">
        <v>0</v>
      </c>
      <c r="C31" s="130">
        <v>0</v>
      </c>
      <c r="D31" s="130">
        <f t="shared" si="0"/>
        <v>0</v>
      </c>
      <c r="E31" s="131"/>
      <c r="F31" s="132" t="s">
        <v>82</v>
      </c>
      <c r="G31" s="132" t="s">
        <v>424</v>
      </c>
      <c r="H31" s="132" t="s">
        <v>425</v>
      </c>
      <c r="I31" s="132" t="s">
        <v>82</v>
      </c>
      <c r="J31" s="132" t="s">
        <v>82</v>
      </c>
      <c r="K31" s="132" t="s">
        <v>82</v>
      </c>
      <c r="L31" s="132" t="s">
        <v>82</v>
      </c>
    </row>
  </sheetData>
  <sheetProtection/>
  <mergeCells count="12"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  <mergeCell ref="D5:D6"/>
    <mergeCell ref="G5:H5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34" t="s">
        <v>4</v>
      </c>
      <c r="B2" s="134"/>
      <c r="C2" s="134"/>
      <c r="D2" s="134"/>
    </row>
    <row r="3" spans="1:4" ht="20.25" customHeight="1">
      <c r="A3" s="10" t="s">
        <v>5</v>
      </c>
      <c r="B3" s="11"/>
      <c r="C3" s="12"/>
      <c r="D3" s="9" t="s">
        <v>6</v>
      </c>
    </row>
    <row r="4" spans="1:4" ht="15" customHeight="1">
      <c r="A4" s="135" t="s">
        <v>7</v>
      </c>
      <c r="B4" s="136"/>
      <c r="C4" s="135" t="s">
        <v>8</v>
      </c>
      <c r="D4" s="136"/>
    </row>
    <row r="5" spans="1:4" ht="15" customHeight="1">
      <c r="A5" s="13" t="s">
        <v>9</v>
      </c>
      <c r="B5" s="14" t="s">
        <v>10</v>
      </c>
      <c r="C5" s="14" t="s">
        <v>9</v>
      </c>
      <c r="D5" s="15" t="s">
        <v>10</v>
      </c>
    </row>
    <row r="6" spans="1:4" ht="15" customHeight="1">
      <c r="A6" s="16" t="s">
        <v>11</v>
      </c>
      <c r="B6" s="17">
        <v>20552773.12</v>
      </c>
      <c r="C6" s="18" t="s">
        <v>12</v>
      </c>
      <c r="D6" s="19">
        <v>8967313.52</v>
      </c>
    </row>
    <row r="7" spans="1:4" ht="15" customHeight="1">
      <c r="A7" s="16" t="s">
        <v>13</v>
      </c>
      <c r="B7" s="17">
        <v>0</v>
      </c>
      <c r="C7" s="18" t="s">
        <v>14</v>
      </c>
      <c r="D7" s="19">
        <v>0</v>
      </c>
    </row>
    <row r="8" spans="1:4" ht="15" customHeight="1">
      <c r="A8" s="16" t="s">
        <v>15</v>
      </c>
      <c r="B8" s="17">
        <v>0</v>
      </c>
      <c r="C8" s="18" t="s">
        <v>16</v>
      </c>
      <c r="D8" s="19">
        <v>30000</v>
      </c>
    </row>
    <row r="9" spans="1:4" ht="15" customHeight="1">
      <c r="A9" s="16" t="s">
        <v>17</v>
      </c>
      <c r="B9" s="17">
        <v>0</v>
      </c>
      <c r="C9" s="18" t="s">
        <v>18</v>
      </c>
      <c r="D9" s="19">
        <v>485084.24</v>
      </c>
    </row>
    <row r="10" spans="1:4" ht="15" customHeight="1">
      <c r="A10" s="16" t="s">
        <v>19</v>
      </c>
      <c r="B10" s="17">
        <v>0</v>
      </c>
      <c r="C10" s="18" t="s">
        <v>20</v>
      </c>
      <c r="D10" s="19">
        <v>0</v>
      </c>
    </row>
    <row r="11" spans="1:4" ht="15" customHeight="1">
      <c r="A11" s="16" t="s">
        <v>21</v>
      </c>
      <c r="B11" s="17">
        <v>0</v>
      </c>
      <c r="C11" s="18" t="s">
        <v>22</v>
      </c>
      <c r="D11" s="19">
        <v>0</v>
      </c>
    </row>
    <row r="12" spans="1:4" ht="15" customHeight="1">
      <c r="A12" s="16"/>
      <c r="B12" s="17"/>
      <c r="C12" s="18" t="s">
        <v>23</v>
      </c>
      <c r="D12" s="19">
        <v>183767.92</v>
      </c>
    </row>
    <row r="13" spans="1:4" ht="15" customHeight="1">
      <c r="A13" s="20"/>
      <c r="B13" s="17"/>
      <c r="C13" s="18" t="s">
        <v>24</v>
      </c>
      <c r="D13" s="19">
        <v>1528196.16</v>
      </c>
    </row>
    <row r="14" spans="1:4" ht="15" customHeight="1">
      <c r="A14" s="20"/>
      <c r="B14" s="17"/>
      <c r="C14" s="18" t="s">
        <v>25</v>
      </c>
      <c r="D14" s="19">
        <v>0</v>
      </c>
    </row>
    <row r="15" spans="1:4" ht="15" customHeight="1">
      <c r="A15" s="20"/>
      <c r="B15" s="21"/>
      <c r="C15" s="18" t="s">
        <v>26</v>
      </c>
      <c r="D15" s="19">
        <v>629018.88</v>
      </c>
    </row>
    <row r="16" spans="1:4" ht="15" customHeight="1">
      <c r="A16" s="20"/>
      <c r="B16" s="22"/>
      <c r="C16" s="18" t="s">
        <v>27</v>
      </c>
      <c r="D16" s="19">
        <v>0</v>
      </c>
    </row>
    <row r="17" spans="1:4" ht="15" customHeight="1">
      <c r="A17" s="20"/>
      <c r="B17" s="22"/>
      <c r="C17" s="18" t="s">
        <v>28</v>
      </c>
      <c r="D17" s="19">
        <v>346112.16</v>
      </c>
    </row>
    <row r="18" spans="1:4" ht="15" customHeight="1">
      <c r="A18" s="20"/>
      <c r="B18" s="22"/>
      <c r="C18" s="18" t="s">
        <v>29</v>
      </c>
      <c r="D18" s="19">
        <v>7375592.96</v>
      </c>
    </row>
    <row r="19" spans="1:4" ht="15" customHeight="1">
      <c r="A19" s="20"/>
      <c r="B19" s="22"/>
      <c r="C19" s="18" t="s">
        <v>30</v>
      </c>
      <c r="D19" s="19">
        <v>0</v>
      </c>
    </row>
    <row r="20" spans="1:4" ht="15" customHeight="1">
      <c r="A20" s="20"/>
      <c r="B20" s="22"/>
      <c r="C20" s="18" t="s">
        <v>31</v>
      </c>
      <c r="D20" s="19">
        <v>0</v>
      </c>
    </row>
    <row r="21" spans="1:4" ht="15" customHeight="1">
      <c r="A21" s="20"/>
      <c r="B21" s="22"/>
      <c r="C21" s="18" t="s">
        <v>32</v>
      </c>
      <c r="D21" s="19">
        <v>0</v>
      </c>
    </row>
    <row r="22" spans="1:4" ht="15" customHeight="1">
      <c r="A22" s="20"/>
      <c r="B22" s="22"/>
      <c r="C22" s="18" t="s">
        <v>33</v>
      </c>
      <c r="D22" s="19">
        <v>0</v>
      </c>
    </row>
    <row r="23" spans="1:4" ht="15" customHeight="1">
      <c r="A23" s="20"/>
      <c r="B23" s="22"/>
      <c r="C23" s="18" t="s">
        <v>34</v>
      </c>
      <c r="D23" s="19">
        <v>0</v>
      </c>
    </row>
    <row r="24" spans="1:4" ht="15" customHeight="1">
      <c r="A24" s="20"/>
      <c r="B24" s="22"/>
      <c r="C24" s="18" t="s">
        <v>35</v>
      </c>
      <c r="D24" s="19">
        <v>0</v>
      </c>
    </row>
    <row r="25" spans="1:4" ht="15" customHeight="1">
      <c r="A25" s="20"/>
      <c r="B25" s="22"/>
      <c r="C25" s="18" t="s">
        <v>36</v>
      </c>
      <c r="D25" s="19">
        <v>1007687.28</v>
      </c>
    </row>
    <row r="26" spans="1:4" ht="15" customHeight="1">
      <c r="A26" s="16"/>
      <c r="B26" s="22"/>
      <c r="C26" s="18" t="s">
        <v>37</v>
      </c>
      <c r="D26" s="19">
        <v>0</v>
      </c>
    </row>
    <row r="27" spans="1:4" ht="15" customHeight="1">
      <c r="A27" s="16"/>
      <c r="B27" s="22"/>
      <c r="C27" s="18" t="s">
        <v>38</v>
      </c>
      <c r="D27" s="19">
        <v>0</v>
      </c>
    </row>
    <row r="28" spans="1:4" ht="15" customHeight="1">
      <c r="A28" s="16"/>
      <c r="B28" s="22"/>
      <c r="C28" s="18" t="s">
        <v>39</v>
      </c>
      <c r="D28" s="19">
        <v>0</v>
      </c>
    </row>
    <row r="29" spans="1:4" ht="15" customHeight="1">
      <c r="A29" s="16"/>
      <c r="B29" s="22"/>
      <c r="C29" s="18" t="s">
        <v>40</v>
      </c>
      <c r="D29" s="19">
        <v>0</v>
      </c>
    </row>
    <row r="30" spans="1:4" ht="15" customHeight="1">
      <c r="A30" s="16"/>
      <c r="B30" s="22"/>
      <c r="C30" s="18" t="s">
        <v>41</v>
      </c>
      <c r="D30" s="19">
        <v>0</v>
      </c>
    </row>
    <row r="31" spans="1:4" ht="15" customHeight="1">
      <c r="A31" s="16"/>
      <c r="B31" s="22"/>
      <c r="C31" s="18" t="s">
        <v>42</v>
      </c>
      <c r="D31" s="19">
        <v>0</v>
      </c>
    </row>
    <row r="32" spans="1:4" ht="15" customHeight="1">
      <c r="A32" s="16"/>
      <c r="B32" s="22"/>
      <c r="C32" s="18" t="s">
        <v>43</v>
      </c>
      <c r="D32" s="19">
        <v>0</v>
      </c>
    </row>
    <row r="33" spans="1:4" ht="15" customHeight="1">
      <c r="A33" s="16"/>
      <c r="B33" s="22"/>
      <c r="C33" s="18" t="s">
        <v>44</v>
      </c>
      <c r="D33" s="19">
        <v>0</v>
      </c>
    </row>
    <row r="34" spans="1:4" ht="15" customHeight="1">
      <c r="A34" s="16"/>
      <c r="B34" s="22"/>
      <c r="C34" s="18" t="s">
        <v>45</v>
      </c>
      <c r="D34" s="23">
        <v>0</v>
      </c>
    </row>
    <row r="35" spans="1:4" ht="15" customHeight="1">
      <c r="A35" s="24" t="s">
        <v>46</v>
      </c>
      <c r="B35" s="25">
        <f>SUM(B6:B33)</f>
        <v>20552773.12</v>
      </c>
      <c r="C35" s="26" t="s">
        <v>47</v>
      </c>
      <c r="D35" s="27">
        <f>SUM(D6:D34)</f>
        <v>20552773.12</v>
      </c>
    </row>
    <row r="36" spans="1:4" ht="15" customHeight="1">
      <c r="A36" s="16" t="s">
        <v>48</v>
      </c>
      <c r="B36" s="28"/>
      <c r="C36" s="29" t="s">
        <v>49</v>
      </c>
      <c r="D36" s="30"/>
    </row>
    <row r="37" spans="1:4" ht="15" customHeight="1">
      <c r="A37" s="16" t="s">
        <v>50</v>
      </c>
      <c r="B37" s="28">
        <v>0</v>
      </c>
      <c r="C37" s="29" t="s">
        <v>51</v>
      </c>
      <c r="D37" s="30"/>
    </row>
    <row r="38" spans="1:4" ht="15" customHeight="1">
      <c r="A38" s="16"/>
      <c r="B38" s="28"/>
      <c r="C38" s="29" t="s">
        <v>52</v>
      </c>
      <c r="D38" s="30"/>
    </row>
    <row r="39" spans="1:4" ht="15" customHeight="1">
      <c r="A39" s="16"/>
      <c r="B39" s="31"/>
      <c r="C39" s="29"/>
      <c r="D39" s="27"/>
    </row>
    <row r="40" spans="1:4" ht="15" customHeight="1">
      <c r="A40" s="24" t="s">
        <v>53</v>
      </c>
      <c r="B40" s="32">
        <f>SUM(B35:B37)</f>
        <v>20552773.12</v>
      </c>
      <c r="C40" s="33" t="s">
        <v>54</v>
      </c>
      <c r="D40" s="27">
        <f>SUM(D35,D36,D38)</f>
        <v>20552773.12</v>
      </c>
    </row>
    <row r="41" spans="1:4" ht="20.25" customHeight="1">
      <c r="A41" s="34"/>
      <c r="B41" s="35"/>
      <c r="C41" s="36"/>
      <c r="D41" s="3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 t="s">
        <v>55</v>
      </c>
    </row>
    <row r="2" spans="1:20" ht="19.5" customHeight="1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9.5" customHeight="1">
      <c r="A3" s="42" t="s">
        <v>5</v>
      </c>
      <c r="B3" s="42"/>
      <c r="C3" s="42"/>
      <c r="D3" s="42"/>
      <c r="E3" s="43"/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6"/>
      <c r="T3" s="9" t="s">
        <v>6</v>
      </c>
    </row>
    <row r="4" spans="1:20" ht="19.5" customHeight="1">
      <c r="A4" s="156" t="s">
        <v>57</v>
      </c>
      <c r="B4" s="157"/>
      <c r="C4" s="157"/>
      <c r="D4" s="157"/>
      <c r="E4" s="158"/>
      <c r="F4" s="139" t="s">
        <v>58</v>
      </c>
      <c r="G4" s="154" t="s">
        <v>59</v>
      </c>
      <c r="H4" s="146" t="s">
        <v>60</v>
      </c>
      <c r="I4" s="147"/>
      <c r="J4" s="148"/>
      <c r="K4" s="139" t="s">
        <v>61</v>
      </c>
      <c r="L4" s="140"/>
      <c r="M4" s="149" t="s">
        <v>62</v>
      </c>
      <c r="N4" s="141" t="s">
        <v>63</v>
      </c>
      <c r="O4" s="142"/>
      <c r="P4" s="142"/>
      <c r="Q4" s="142"/>
      <c r="R4" s="143"/>
      <c r="S4" s="139" t="s">
        <v>64</v>
      </c>
      <c r="T4" s="140" t="s">
        <v>65</v>
      </c>
    </row>
    <row r="5" spans="1:20" ht="19.5" customHeight="1">
      <c r="A5" s="156" t="s">
        <v>66</v>
      </c>
      <c r="B5" s="157"/>
      <c r="C5" s="158"/>
      <c r="D5" s="152" t="s">
        <v>67</v>
      </c>
      <c r="E5" s="155" t="s">
        <v>68</v>
      </c>
      <c r="F5" s="140"/>
      <c r="G5" s="154"/>
      <c r="H5" s="144" t="s">
        <v>69</v>
      </c>
      <c r="I5" s="144" t="s">
        <v>70</v>
      </c>
      <c r="J5" s="144" t="s">
        <v>71</v>
      </c>
      <c r="K5" s="159" t="s">
        <v>72</v>
      </c>
      <c r="L5" s="140" t="s">
        <v>73</v>
      </c>
      <c r="M5" s="150"/>
      <c r="N5" s="137" t="s">
        <v>74</v>
      </c>
      <c r="O5" s="137" t="s">
        <v>75</v>
      </c>
      <c r="P5" s="137" t="s">
        <v>76</v>
      </c>
      <c r="Q5" s="137" t="s">
        <v>77</v>
      </c>
      <c r="R5" s="137" t="s">
        <v>78</v>
      </c>
      <c r="S5" s="140"/>
      <c r="T5" s="140"/>
    </row>
    <row r="6" spans="1:20" ht="30.75" customHeight="1">
      <c r="A6" s="47" t="s">
        <v>79</v>
      </c>
      <c r="B6" s="48" t="s">
        <v>80</v>
      </c>
      <c r="C6" s="49" t="s">
        <v>81</v>
      </c>
      <c r="D6" s="153"/>
      <c r="E6" s="153"/>
      <c r="F6" s="138"/>
      <c r="G6" s="153"/>
      <c r="H6" s="145"/>
      <c r="I6" s="145"/>
      <c r="J6" s="145"/>
      <c r="K6" s="160"/>
      <c r="L6" s="138"/>
      <c r="M6" s="151"/>
      <c r="N6" s="138"/>
      <c r="O6" s="138"/>
      <c r="P6" s="138"/>
      <c r="Q6" s="138"/>
      <c r="R6" s="138"/>
      <c r="S6" s="138"/>
      <c r="T6" s="138"/>
    </row>
    <row r="7" spans="1:20" ht="19.5" customHeight="1">
      <c r="A7" s="50" t="s">
        <v>82</v>
      </c>
      <c r="B7" s="50" t="s">
        <v>82</v>
      </c>
      <c r="C7" s="50" t="s">
        <v>82</v>
      </c>
      <c r="D7" s="50" t="s">
        <v>82</v>
      </c>
      <c r="E7" s="50" t="s">
        <v>58</v>
      </c>
      <c r="F7" s="51">
        <v>20552773.12</v>
      </c>
      <c r="G7" s="52">
        <v>0</v>
      </c>
      <c r="H7" s="52">
        <v>20552773.12</v>
      </c>
      <c r="I7" s="52">
        <v>0</v>
      </c>
      <c r="J7" s="53">
        <v>0</v>
      </c>
      <c r="K7" s="54">
        <v>0</v>
      </c>
      <c r="L7" s="55">
        <v>0</v>
      </c>
      <c r="M7" s="55">
        <v>0</v>
      </c>
      <c r="N7" s="56">
        <f aca="true" t="shared" si="0" ref="N7:N40">SUM(O7:R7)</f>
        <v>0</v>
      </c>
      <c r="O7" s="54">
        <v>0</v>
      </c>
      <c r="P7" s="55"/>
      <c r="Q7" s="55"/>
      <c r="R7" s="57"/>
      <c r="S7" s="58">
        <v>0</v>
      </c>
      <c r="T7" s="59"/>
    </row>
    <row r="8" spans="1:20" ht="19.5" customHeight="1">
      <c r="A8" s="50" t="s">
        <v>82</v>
      </c>
      <c r="B8" s="50" t="s">
        <v>82</v>
      </c>
      <c r="C8" s="50" t="s">
        <v>82</v>
      </c>
      <c r="D8" s="50" t="s">
        <v>82</v>
      </c>
      <c r="E8" s="50" t="s">
        <v>0</v>
      </c>
      <c r="F8" s="51">
        <v>20552773.12</v>
      </c>
      <c r="G8" s="52">
        <v>0</v>
      </c>
      <c r="H8" s="52">
        <v>20552773.12</v>
      </c>
      <c r="I8" s="52">
        <v>0</v>
      </c>
      <c r="J8" s="53">
        <v>0</v>
      </c>
      <c r="K8" s="54">
        <v>0</v>
      </c>
      <c r="L8" s="55">
        <v>0</v>
      </c>
      <c r="M8" s="55">
        <v>0</v>
      </c>
      <c r="N8" s="56">
        <f t="shared" si="0"/>
        <v>0</v>
      </c>
      <c r="O8" s="54">
        <v>0</v>
      </c>
      <c r="P8" s="55"/>
      <c r="Q8" s="55"/>
      <c r="R8" s="57"/>
      <c r="S8" s="58">
        <v>0</v>
      </c>
      <c r="T8" s="59"/>
    </row>
    <row r="9" spans="1:20" ht="19.5" customHeight="1">
      <c r="A9" s="50" t="s">
        <v>82</v>
      </c>
      <c r="B9" s="50" t="s">
        <v>82</v>
      </c>
      <c r="C9" s="50" t="s">
        <v>82</v>
      </c>
      <c r="D9" s="50" t="s">
        <v>83</v>
      </c>
      <c r="E9" s="50" t="s">
        <v>84</v>
      </c>
      <c r="F9" s="51">
        <v>20552773.12</v>
      </c>
      <c r="G9" s="52">
        <v>0</v>
      </c>
      <c r="H9" s="52">
        <v>20552773.12</v>
      </c>
      <c r="I9" s="52">
        <v>0</v>
      </c>
      <c r="J9" s="53">
        <v>0</v>
      </c>
      <c r="K9" s="54">
        <v>0</v>
      </c>
      <c r="L9" s="55">
        <v>0</v>
      </c>
      <c r="M9" s="55">
        <v>0</v>
      </c>
      <c r="N9" s="56">
        <f t="shared" si="0"/>
        <v>0</v>
      </c>
      <c r="O9" s="54">
        <v>0</v>
      </c>
      <c r="P9" s="55"/>
      <c r="Q9" s="55"/>
      <c r="R9" s="57"/>
      <c r="S9" s="58">
        <v>0</v>
      </c>
      <c r="T9" s="59"/>
    </row>
    <row r="10" spans="1:20" ht="19.5" customHeight="1">
      <c r="A10" s="50" t="s">
        <v>85</v>
      </c>
      <c r="B10" s="50" t="s">
        <v>86</v>
      </c>
      <c r="C10" s="50" t="s">
        <v>86</v>
      </c>
      <c r="D10" s="50" t="s">
        <v>87</v>
      </c>
      <c r="E10" s="50" t="s">
        <v>88</v>
      </c>
      <c r="F10" s="51">
        <v>287439</v>
      </c>
      <c r="G10" s="52">
        <v>0</v>
      </c>
      <c r="H10" s="52">
        <v>287439</v>
      </c>
      <c r="I10" s="52">
        <v>0</v>
      </c>
      <c r="J10" s="53">
        <v>0</v>
      </c>
      <c r="K10" s="54">
        <v>0</v>
      </c>
      <c r="L10" s="55">
        <v>0</v>
      </c>
      <c r="M10" s="55">
        <v>0</v>
      </c>
      <c r="N10" s="56">
        <f t="shared" si="0"/>
        <v>0</v>
      </c>
      <c r="O10" s="54">
        <v>0</v>
      </c>
      <c r="P10" s="55"/>
      <c r="Q10" s="55"/>
      <c r="R10" s="57"/>
      <c r="S10" s="58">
        <v>0</v>
      </c>
      <c r="T10" s="59"/>
    </row>
    <row r="11" spans="1:20" ht="19.5" customHeight="1">
      <c r="A11" s="50" t="s">
        <v>85</v>
      </c>
      <c r="B11" s="50" t="s">
        <v>86</v>
      </c>
      <c r="C11" s="50" t="s">
        <v>89</v>
      </c>
      <c r="D11" s="50" t="s">
        <v>87</v>
      </c>
      <c r="E11" s="50" t="s">
        <v>90</v>
      </c>
      <c r="F11" s="51">
        <v>42000</v>
      </c>
      <c r="G11" s="52">
        <v>0</v>
      </c>
      <c r="H11" s="52">
        <v>42000</v>
      </c>
      <c r="I11" s="52">
        <v>0</v>
      </c>
      <c r="J11" s="53">
        <v>0</v>
      </c>
      <c r="K11" s="54">
        <v>0</v>
      </c>
      <c r="L11" s="55">
        <v>0</v>
      </c>
      <c r="M11" s="55">
        <v>0</v>
      </c>
      <c r="N11" s="56">
        <f t="shared" si="0"/>
        <v>0</v>
      </c>
      <c r="O11" s="54">
        <v>0</v>
      </c>
      <c r="P11" s="55"/>
      <c r="Q11" s="55"/>
      <c r="R11" s="57"/>
      <c r="S11" s="58">
        <v>0</v>
      </c>
      <c r="T11" s="59"/>
    </row>
    <row r="12" spans="1:20" ht="19.5" customHeight="1">
      <c r="A12" s="50" t="s">
        <v>85</v>
      </c>
      <c r="B12" s="50" t="s">
        <v>86</v>
      </c>
      <c r="C12" s="50" t="s">
        <v>91</v>
      </c>
      <c r="D12" s="50" t="s">
        <v>87</v>
      </c>
      <c r="E12" s="50" t="s">
        <v>92</v>
      </c>
      <c r="F12" s="51">
        <v>40000</v>
      </c>
      <c r="G12" s="52">
        <v>0</v>
      </c>
      <c r="H12" s="52">
        <v>40000</v>
      </c>
      <c r="I12" s="52">
        <v>0</v>
      </c>
      <c r="J12" s="53">
        <v>0</v>
      </c>
      <c r="K12" s="54">
        <v>0</v>
      </c>
      <c r="L12" s="55">
        <v>0</v>
      </c>
      <c r="M12" s="55">
        <v>0</v>
      </c>
      <c r="N12" s="56">
        <f t="shared" si="0"/>
        <v>0</v>
      </c>
      <c r="O12" s="54">
        <v>0</v>
      </c>
      <c r="P12" s="55"/>
      <c r="Q12" s="55"/>
      <c r="R12" s="57"/>
      <c r="S12" s="58">
        <v>0</v>
      </c>
      <c r="T12" s="59"/>
    </row>
    <row r="13" spans="1:20" ht="19.5" customHeight="1">
      <c r="A13" s="50" t="s">
        <v>85</v>
      </c>
      <c r="B13" s="50" t="s">
        <v>93</v>
      </c>
      <c r="C13" s="50" t="s">
        <v>86</v>
      </c>
      <c r="D13" s="50" t="s">
        <v>87</v>
      </c>
      <c r="E13" s="50" t="s">
        <v>88</v>
      </c>
      <c r="F13" s="51">
        <v>7698654.48</v>
      </c>
      <c r="G13" s="52">
        <v>0</v>
      </c>
      <c r="H13" s="52">
        <v>7698654.48</v>
      </c>
      <c r="I13" s="52">
        <v>0</v>
      </c>
      <c r="J13" s="53">
        <v>0</v>
      </c>
      <c r="K13" s="54">
        <v>0</v>
      </c>
      <c r="L13" s="55">
        <v>0</v>
      </c>
      <c r="M13" s="55">
        <v>0</v>
      </c>
      <c r="N13" s="56">
        <f t="shared" si="0"/>
        <v>0</v>
      </c>
      <c r="O13" s="54">
        <v>0</v>
      </c>
      <c r="P13" s="55"/>
      <c r="Q13" s="55"/>
      <c r="R13" s="57"/>
      <c r="S13" s="58">
        <v>0</v>
      </c>
      <c r="T13" s="59"/>
    </row>
    <row r="14" spans="1:20" ht="19.5" customHeight="1">
      <c r="A14" s="50" t="s">
        <v>85</v>
      </c>
      <c r="B14" s="50" t="s">
        <v>93</v>
      </c>
      <c r="C14" s="50" t="s">
        <v>94</v>
      </c>
      <c r="D14" s="50" t="s">
        <v>87</v>
      </c>
      <c r="E14" s="50" t="s">
        <v>95</v>
      </c>
      <c r="F14" s="51">
        <v>149600</v>
      </c>
      <c r="G14" s="52">
        <v>0</v>
      </c>
      <c r="H14" s="52">
        <v>149600</v>
      </c>
      <c r="I14" s="52">
        <v>0</v>
      </c>
      <c r="J14" s="53">
        <v>0</v>
      </c>
      <c r="K14" s="54">
        <v>0</v>
      </c>
      <c r="L14" s="55">
        <v>0</v>
      </c>
      <c r="M14" s="55">
        <v>0</v>
      </c>
      <c r="N14" s="56">
        <f t="shared" si="0"/>
        <v>0</v>
      </c>
      <c r="O14" s="54">
        <v>0</v>
      </c>
      <c r="P14" s="55"/>
      <c r="Q14" s="55"/>
      <c r="R14" s="57"/>
      <c r="S14" s="58">
        <v>0</v>
      </c>
      <c r="T14" s="59"/>
    </row>
    <row r="15" spans="1:20" ht="19.5" customHeight="1">
      <c r="A15" s="50" t="s">
        <v>85</v>
      </c>
      <c r="B15" s="50" t="s">
        <v>96</v>
      </c>
      <c r="C15" s="50" t="s">
        <v>86</v>
      </c>
      <c r="D15" s="50" t="s">
        <v>87</v>
      </c>
      <c r="E15" s="50" t="s">
        <v>88</v>
      </c>
      <c r="F15" s="51">
        <v>269901.04</v>
      </c>
      <c r="G15" s="52">
        <v>0</v>
      </c>
      <c r="H15" s="52">
        <v>269901.04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6">
        <f t="shared" si="0"/>
        <v>0</v>
      </c>
      <c r="O15" s="54">
        <v>0</v>
      </c>
      <c r="P15" s="55"/>
      <c r="Q15" s="55"/>
      <c r="R15" s="57"/>
      <c r="S15" s="58">
        <v>0</v>
      </c>
      <c r="T15" s="59"/>
    </row>
    <row r="16" spans="1:20" ht="19.5" customHeight="1">
      <c r="A16" s="50" t="s">
        <v>85</v>
      </c>
      <c r="B16" s="50" t="s">
        <v>97</v>
      </c>
      <c r="C16" s="50" t="s">
        <v>86</v>
      </c>
      <c r="D16" s="50" t="s">
        <v>87</v>
      </c>
      <c r="E16" s="50" t="s">
        <v>88</v>
      </c>
      <c r="F16" s="51">
        <v>67823</v>
      </c>
      <c r="G16" s="52">
        <v>0</v>
      </c>
      <c r="H16" s="52">
        <v>67823</v>
      </c>
      <c r="I16" s="52">
        <v>0</v>
      </c>
      <c r="J16" s="53">
        <v>0</v>
      </c>
      <c r="K16" s="54">
        <v>0</v>
      </c>
      <c r="L16" s="55">
        <v>0</v>
      </c>
      <c r="M16" s="55">
        <v>0</v>
      </c>
      <c r="N16" s="56">
        <f t="shared" si="0"/>
        <v>0</v>
      </c>
      <c r="O16" s="54">
        <v>0</v>
      </c>
      <c r="P16" s="55"/>
      <c r="Q16" s="55"/>
      <c r="R16" s="57"/>
      <c r="S16" s="58">
        <v>0</v>
      </c>
      <c r="T16" s="59"/>
    </row>
    <row r="17" spans="1:20" ht="19.5" customHeight="1">
      <c r="A17" s="50" t="s">
        <v>85</v>
      </c>
      <c r="B17" s="50" t="s">
        <v>98</v>
      </c>
      <c r="C17" s="50" t="s">
        <v>86</v>
      </c>
      <c r="D17" s="50" t="s">
        <v>87</v>
      </c>
      <c r="E17" s="50" t="s">
        <v>88</v>
      </c>
      <c r="F17" s="51">
        <v>331896</v>
      </c>
      <c r="G17" s="52">
        <v>0</v>
      </c>
      <c r="H17" s="52">
        <v>331896</v>
      </c>
      <c r="I17" s="52">
        <v>0</v>
      </c>
      <c r="J17" s="53">
        <v>0</v>
      </c>
      <c r="K17" s="54">
        <v>0</v>
      </c>
      <c r="L17" s="55">
        <v>0</v>
      </c>
      <c r="M17" s="55">
        <v>0</v>
      </c>
      <c r="N17" s="56">
        <f t="shared" si="0"/>
        <v>0</v>
      </c>
      <c r="O17" s="54">
        <v>0</v>
      </c>
      <c r="P17" s="55"/>
      <c r="Q17" s="55"/>
      <c r="R17" s="57"/>
      <c r="S17" s="58">
        <v>0</v>
      </c>
      <c r="T17" s="59"/>
    </row>
    <row r="18" spans="1:20" ht="19.5" customHeight="1">
      <c r="A18" s="50" t="s">
        <v>85</v>
      </c>
      <c r="B18" s="50" t="s">
        <v>99</v>
      </c>
      <c r="C18" s="50" t="s">
        <v>91</v>
      </c>
      <c r="D18" s="50" t="s">
        <v>87</v>
      </c>
      <c r="E18" s="50" t="s">
        <v>100</v>
      </c>
      <c r="F18" s="51">
        <v>80000</v>
      </c>
      <c r="G18" s="52">
        <v>0</v>
      </c>
      <c r="H18" s="52">
        <v>80000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6">
        <f t="shared" si="0"/>
        <v>0</v>
      </c>
      <c r="O18" s="54">
        <v>0</v>
      </c>
      <c r="P18" s="55"/>
      <c r="Q18" s="55"/>
      <c r="R18" s="57"/>
      <c r="S18" s="58">
        <v>0</v>
      </c>
      <c r="T18" s="59"/>
    </row>
    <row r="19" spans="1:20" ht="19.5" customHeight="1">
      <c r="A19" s="50" t="s">
        <v>101</v>
      </c>
      <c r="B19" s="50" t="s">
        <v>91</v>
      </c>
      <c r="C19" s="50" t="s">
        <v>86</v>
      </c>
      <c r="D19" s="50" t="s">
        <v>87</v>
      </c>
      <c r="E19" s="50" t="s">
        <v>102</v>
      </c>
      <c r="F19" s="51">
        <v>30000</v>
      </c>
      <c r="G19" s="52">
        <v>0</v>
      </c>
      <c r="H19" s="52">
        <v>30000</v>
      </c>
      <c r="I19" s="52">
        <v>0</v>
      </c>
      <c r="J19" s="53">
        <v>0</v>
      </c>
      <c r="K19" s="54">
        <v>0</v>
      </c>
      <c r="L19" s="55">
        <v>0</v>
      </c>
      <c r="M19" s="55">
        <v>0</v>
      </c>
      <c r="N19" s="56">
        <f t="shared" si="0"/>
        <v>0</v>
      </c>
      <c r="O19" s="54">
        <v>0</v>
      </c>
      <c r="P19" s="55"/>
      <c r="Q19" s="55"/>
      <c r="R19" s="57"/>
      <c r="S19" s="58">
        <v>0</v>
      </c>
      <c r="T19" s="59"/>
    </row>
    <row r="20" spans="1:20" ht="19.5" customHeight="1">
      <c r="A20" s="50" t="s">
        <v>103</v>
      </c>
      <c r="B20" s="50" t="s">
        <v>93</v>
      </c>
      <c r="C20" s="50" t="s">
        <v>86</v>
      </c>
      <c r="D20" s="50" t="s">
        <v>87</v>
      </c>
      <c r="E20" s="50" t="s">
        <v>88</v>
      </c>
      <c r="F20" s="51">
        <v>435084.24</v>
      </c>
      <c r="G20" s="52">
        <v>0</v>
      </c>
      <c r="H20" s="52">
        <v>435084.24</v>
      </c>
      <c r="I20" s="52">
        <v>0</v>
      </c>
      <c r="J20" s="53">
        <v>0</v>
      </c>
      <c r="K20" s="54">
        <v>0</v>
      </c>
      <c r="L20" s="55">
        <v>0</v>
      </c>
      <c r="M20" s="55">
        <v>0</v>
      </c>
      <c r="N20" s="56">
        <f t="shared" si="0"/>
        <v>0</v>
      </c>
      <c r="O20" s="54">
        <v>0</v>
      </c>
      <c r="P20" s="55"/>
      <c r="Q20" s="55"/>
      <c r="R20" s="57"/>
      <c r="S20" s="58">
        <v>0</v>
      </c>
      <c r="T20" s="59"/>
    </row>
    <row r="21" spans="1:20" ht="19.5" customHeight="1">
      <c r="A21" s="50" t="s">
        <v>103</v>
      </c>
      <c r="B21" s="50" t="s">
        <v>91</v>
      </c>
      <c r="C21" s="50" t="s">
        <v>86</v>
      </c>
      <c r="D21" s="50" t="s">
        <v>87</v>
      </c>
      <c r="E21" s="50" t="s">
        <v>104</v>
      </c>
      <c r="F21" s="51">
        <v>50000</v>
      </c>
      <c r="G21" s="52">
        <v>0</v>
      </c>
      <c r="H21" s="52">
        <v>50000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6">
        <f t="shared" si="0"/>
        <v>0</v>
      </c>
      <c r="O21" s="54">
        <v>0</v>
      </c>
      <c r="P21" s="55"/>
      <c r="Q21" s="55"/>
      <c r="R21" s="57"/>
      <c r="S21" s="58">
        <v>0</v>
      </c>
      <c r="T21" s="59"/>
    </row>
    <row r="22" spans="1:20" ht="19.5" customHeight="1">
      <c r="A22" s="50" t="s">
        <v>105</v>
      </c>
      <c r="B22" s="50" t="s">
        <v>86</v>
      </c>
      <c r="C22" s="50" t="s">
        <v>86</v>
      </c>
      <c r="D22" s="50" t="s">
        <v>87</v>
      </c>
      <c r="E22" s="50" t="s">
        <v>88</v>
      </c>
      <c r="F22" s="51">
        <v>65973.96</v>
      </c>
      <c r="G22" s="52">
        <v>0</v>
      </c>
      <c r="H22" s="52">
        <v>65973.96</v>
      </c>
      <c r="I22" s="52">
        <v>0</v>
      </c>
      <c r="J22" s="53">
        <v>0</v>
      </c>
      <c r="K22" s="54">
        <v>0</v>
      </c>
      <c r="L22" s="55">
        <v>0</v>
      </c>
      <c r="M22" s="55">
        <v>0</v>
      </c>
      <c r="N22" s="56">
        <f t="shared" si="0"/>
        <v>0</v>
      </c>
      <c r="O22" s="54">
        <v>0</v>
      </c>
      <c r="P22" s="55"/>
      <c r="Q22" s="55"/>
      <c r="R22" s="57"/>
      <c r="S22" s="58">
        <v>0</v>
      </c>
      <c r="T22" s="59"/>
    </row>
    <row r="23" spans="1:20" ht="19.5" customHeight="1">
      <c r="A23" s="50" t="s">
        <v>105</v>
      </c>
      <c r="B23" s="50" t="s">
        <v>86</v>
      </c>
      <c r="C23" s="50" t="s">
        <v>106</v>
      </c>
      <c r="D23" s="50" t="s">
        <v>87</v>
      </c>
      <c r="E23" s="50" t="s">
        <v>107</v>
      </c>
      <c r="F23" s="51">
        <v>37600</v>
      </c>
      <c r="G23" s="52">
        <v>0</v>
      </c>
      <c r="H23" s="52">
        <v>37600</v>
      </c>
      <c r="I23" s="52">
        <v>0</v>
      </c>
      <c r="J23" s="53">
        <v>0</v>
      </c>
      <c r="K23" s="54">
        <v>0</v>
      </c>
      <c r="L23" s="55">
        <v>0</v>
      </c>
      <c r="M23" s="55">
        <v>0</v>
      </c>
      <c r="N23" s="56">
        <f t="shared" si="0"/>
        <v>0</v>
      </c>
      <c r="O23" s="54">
        <v>0</v>
      </c>
      <c r="P23" s="55"/>
      <c r="Q23" s="55"/>
      <c r="R23" s="57"/>
      <c r="S23" s="58">
        <v>0</v>
      </c>
      <c r="T23" s="59"/>
    </row>
    <row r="24" spans="1:20" ht="19.5" customHeight="1">
      <c r="A24" s="50" t="s">
        <v>105</v>
      </c>
      <c r="B24" s="50" t="s">
        <v>89</v>
      </c>
      <c r="C24" s="50" t="s">
        <v>108</v>
      </c>
      <c r="D24" s="50" t="s">
        <v>87</v>
      </c>
      <c r="E24" s="50" t="s">
        <v>109</v>
      </c>
      <c r="F24" s="51">
        <v>80193.96</v>
      </c>
      <c r="G24" s="52">
        <v>0</v>
      </c>
      <c r="H24" s="52">
        <v>80193.96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6">
        <f t="shared" si="0"/>
        <v>0</v>
      </c>
      <c r="O24" s="54">
        <v>0</v>
      </c>
      <c r="P24" s="55"/>
      <c r="Q24" s="55"/>
      <c r="R24" s="57"/>
      <c r="S24" s="58">
        <v>0</v>
      </c>
      <c r="T24" s="59"/>
    </row>
    <row r="25" spans="1:20" ht="19.5" customHeight="1">
      <c r="A25" s="50" t="s">
        <v>110</v>
      </c>
      <c r="B25" s="50" t="s">
        <v>86</v>
      </c>
      <c r="C25" s="50" t="s">
        <v>86</v>
      </c>
      <c r="D25" s="50" t="s">
        <v>87</v>
      </c>
      <c r="E25" s="50" t="s">
        <v>88</v>
      </c>
      <c r="F25" s="51">
        <v>57056.04</v>
      </c>
      <c r="G25" s="52">
        <v>0</v>
      </c>
      <c r="H25" s="52">
        <v>57056.04</v>
      </c>
      <c r="I25" s="52">
        <v>0</v>
      </c>
      <c r="J25" s="53">
        <v>0</v>
      </c>
      <c r="K25" s="54">
        <v>0</v>
      </c>
      <c r="L25" s="55">
        <v>0</v>
      </c>
      <c r="M25" s="55">
        <v>0</v>
      </c>
      <c r="N25" s="56">
        <f t="shared" si="0"/>
        <v>0</v>
      </c>
      <c r="O25" s="54">
        <v>0</v>
      </c>
      <c r="P25" s="55"/>
      <c r="Q25" s="55"/>
      <c r="R25" s="57"/>
      <c r="S25" s="58">
        <v>0</v>
      </c>
      <c r="T25" s="59"/>
    </row>
    <row r="26" spans="1:20" ht="19.5" customHeight="1">
      <c r="A26" s="50" t="s">
        <v>110</v>
      </c>
      <c r="B26" s="50" t="s">
        <v>94</v>
      </c>
      <c r="C26" s="50" t="s">
        <v>86</v>
      </c>
      <c r="D26" s="50" t="s">
        <v>87</v>
      </c>
      <c r="E26" s="50" t="s">
        <v>88</v>
      </c>
      <c r="F26" s="51">
        <v>127456.08</v>
      </c>
      <c r="G26" s="52">
        <v>0</v>
      </c>
      <c r="H26" s="52">
        <v>127456.08</v>
      </c>
      <c r="I26" s="52">
        <v>0</v>
      </c>
      <c r="J26" s="53">
        <v>0</v>
      </c>
      <c r="K26" s="54">
        <v>0</v>
      </c>
      <c r="L26" s="55">
        <v>0</v>
      </c>
      <c r="M26" s="55">
        <v>0</v>
      </c>
      <c r="N26" s="56">
        <f t="shared" si="0"/>
        <v>0</v>
      </c>
      <c r="O26" s="54">
        <v>0</v>
      </c>
      <c r="P26" s="55"/>
      <c r="Q26" s="55"/>
      <c r="R26" s="57"/>
      <c r="S26" s="58">
        <v>0</v>
      </c>
      <c r="T26" s="59"/>
    </row>
    <row r="27" spans="1:20" ht="19.5" customHeight="1">
      <c r="A27" s="50" t="s">
        <v>110</v>
      </c>
      <c r="B27" s="50" t="s">
        <v>111</v>
      </c>
      <c r="C27" s="50" t="s">
        <v>94</v>
      </c>
      <c r="D27" s="50" t="s">
        <v>87</v>
      </c>
      <c r="E27" s="50" t="s">
        <v>112</v>
      </c>
      <c r="F27" s="51">
        <v>201456</v>
      </c>
      <c r="G27" s="52">
        <v>0</v>
      </c>
      <c r="H27" s="52">
        <v>201456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6">
        <f t="shared" si="0"/>
        <v>0</v>
      </c>
      <c r="O27" s="54">
        <v>0</v>
      </c>
      <c r="P27" s="55"/>
      <c r="Q27" s="55"/>
      <c r="R27" s="57"/>
      <c r="S27" s="58">
        <v>0</v>
      </c>
      <c r="T27" s="59"/>
    </row>
    <row r="28" spans="1:20" ht="19.5" customHeight="1">
      <c r="A28" s="50" t="s">
        <v>110</v>
      </c>
      <c r="B28" s="50" t="s">
        <v>111</v>
      </c>
      <c r="C28" s="50" t="s">
        <v>111</v>
      </c>
      <c r="D28" s="50" t="s">
        <v>87</v>
      </c>
      <c r="E28" s="50" t="s">
        <v>113</v>
      </c>
      <c r="F28" s="51">
        <v>1052219.52</v>
      </c>
      <c r="G28" s="52">
        <v>0</v>
      </c>
      <c r="H28" s="52">
        <v>1052219.52</v>
      </c>
      <c r="I28" s="52">
        <v>0</v>
      </c>
      <c r="J28" s="53">
        <v>0</v>
      </c>
      <c r="K28" s="54">
        <v>0</v>
      </c>
      <c r="L28" s="55">
        <v>0</v>
      </c>
      <c r="M28" s="55">
        <v>0</v>
      </c>
      <c r="N28" s="56">
        <f t="shared" si="0"/>
        <v>0</v>
      </c>
      <c r="O28" s="54">
        <v>0</v>
      </c>
      <c r="P28" s="55"/>
      <c r="Q28" s="55"/>
      <c r="R28" s="57"/>
      <c r="S28" s="58">
        <v>0</v>
      </c>
      <c r="T28" s="59"/>
    </row>
    <row r="29" spans="1:20" ht="19.5" customHeight="1">
      <c r="A29" s="50" t="s">
        <v>110</v>
      </c>
      <c r="B29" s="50" t="s">
        <v>91</v>
      </c>
      <c r="C29" s="50" t="s">
        <v>86</v>
      </c>
      <c r="D29" s="50" t="s">
        <v>87</v>
      </c>
      <c r="E29" s="50" t="s">
        <v>114</v>
      </c>
      <c r="F29" s="51">
        <v>90008.52</v>
      </c>
      <c r="G29" s="52">
        <v>0</v>
      </c>
      <c r="H29" s="52">
        <v>90008.52</v>
      </c>
      <c r="I29" s="52">
        <v>0</v>
      </c>
      <c r="J29" s="53">
        <v>0</v>
      </c>
      <c r="K29" s="54">
        <v>0</v>
      </c>
      <c r="L29" s="55">
        <v>0</v>
      </c>
      <c r="M29" s="55">
        <v>0</v>
      </c>
      <c r="N29" s="56">
        <f t="shared" si="0"/>
        <v>0</v>
      </c>
      <c r="O29" s="54">
        <v>0</v>
      </c>
      <c r="P29" s="55"/>
      <c r="Q29" s="55"/>
      <c r="R29" s="57"/>
      <c r="S29" s="58">
        <v>0</v>
      </c>
      <c r="T29" s="59"/>
    </row>
    <row r="30" spans="1:20" ht="19.5" customHeight="1">
      <c r="A30" s="50" t="s">
        <v>115</v>
      </c>
      <c r="B30" s="50" t="s">
        <v>116</v>
      </c>
      <c r="C30" s="50" t="s">
        <v>91</v>
      </c>
      <c r="D30" s="50" t="s">
        <v>87</v>
      </c>
      <c r="E30" s="50" t="s">
        <v>117</v>
      </c>
      <c r="F30" s="51">
        <v>100282.04</v>
      </c>
      <c r="G30" s="52">
        <v>0</v>
      </c>
      <c r="H30" s="52">
        <v>100282.04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6">
        <f t="shared" si="0"/>
        <v>0</v>
      </c>
      <c r="O30" s="54">
        <v>0</v>
      </c>
      <c r="P30" s="55"/>
      <c r="Q30" s="55"/>
      <c r="R30" s="57"/>
      <c r="S30" s="58">
        <v>0</v>
      </c>
      <c r="T30" s="59"/>
    </row>
    <row r="31" spans="1:20" ht="19.5" customHeight="1">
      <c r="A31" s="50" t="s">
        <v>115</v>
      </c>
      <c r="B31" s="50" t="s">
        <v>118</v>
      </c>
      <c r="C31" s="50" t="s">
        <v>86</v>
      </c>
      <c r="D31" s="50" t="s">
        <v>87</v>
      </c>
      <c r="E31" s="50" t="s">
        <v>119</v>
      </c>
      <c r="F31" s="51">
        <v>250948.48</v>
      </c>
      <c r="G31" s="52">
        <v>0</v>
      </c>
      <c r="H31" s="52">
        <v>250948.48</v>
      </c>
      <c r="I31" s="52">
        <v>0</v>
      </c>
      <c r="J31" s="53">
        <v>0</v>
      </c>
      <c r="K31" s="54">
        <v>0</v>
      </c>
      <c r="L31" s="55">
        <v>0</v>
      </c>
      <c r="M31" s="55">
        <v>0</v>
      </c>
      <c r="N31" s="56">
        <f t="shared" si="0"/>
        <v>0</v>
      </c>
      <c r="O31" s="54">
        <v>0</v>
      </c>
      <c r="P31" s="55"/>
      <c r="Q31" s="55"/>
      <c r="R31" s="57"/>
      <c r="S31" s="58">
        <v>0</v>
      </c>
      <c r="T31" s="59"/>
    </row>
    <row r="32" spans="1:20" ht="19.5" customHeight="1">
      <c r="A32" s="50" t="s">
        <v>115</v>
      </c>
      <c r="B32" s="50" t="s">
        <v>118</v>
      </c>
      <c r="C32" s="50" t="s">
        <v>94</v>
      </c>
      <c r="D32" s="50" t="s">
        <v>87</v>
      </c>
      <c r="E32" s="50" t="s">
        <v>120</v>
      </c>
      <c r="F32" s="51">
        <v>277788.36</v>
      </c>
      <c r="G32" s="52">
        <v>0</v>
      </c>
      <c r="H32" s="52">
        <v>277788.36</v>
      </c>
      <c r="I32" s="52">
        <v>0</v>
      </c>
      <c r="J32" s="53">
        <v>0</v>
      </c>
      <c r="K32" s="54">
        <v>0</v>
      </c>
      <c r="L32" s="55">
        <v>0</v>
      </c>
      <c r="M32" s="55">
        <v>0</v>
      </c>
      <c r="N32" s="56">
        <f t="shared" si="0"/>
        <v>0</v>
      </c>
      <c r="O32" s="54">
        <v>0</v>
      </c>
      <c r="P32" s="55"/>
      <c r="Q32" s="55"/>
      <c r="R32" s="57"/>
      <c r="S32" s="58">
        <v>0</v>
      </c>
      <c r="T32" s="59"/>
    </row>
    <row r="33" spans="1:20" ht="19.5" customHeight="1">
      <c r="A33" s="50" t="s">
        <v>121</v>
      </c>
      <c r="B33" s="50" t="s">
        <v>86</v>
      </c>
      <c r="C33" s="50" t="s">
        <v>86</v>
      </c>
      <c r="D33" s="50" t="s">
        <v>87</v>
      </c>
      <c r="E33" s="50" t="s">
        <v>88</v>
      </c>
      <c r="F33" s="51">
        <v>256112.16</v>
      </c>
      <c r="G33" s="52">
        <v>0</v>
      </c>
      <c r="H33" s="52">
        <v>256112.16</v>
      </c>
      <c r="I33" s="52">
        <v>0</v>
      </c>
      <c r="J33" s="53">
        <v>0</v>
      </c>
      <c r="K33" s="54">
        <v>0</v>
      </c>
      <c r="L33" s="55">
        <v>0</v>
      </c>
      <c r="M33" s="55">
        <v>0</v>
      </c>
      <c r="N33" s="56">
        <f t="shared" si="0"/>
        <v>0</v>
      </c>
      <c r="O33" s="54">
        <v>0</v>
      </c>
      <c r="P33" s="55"/>
      <c r="Q33" s="55"/>
      <c r="R33" s="57"/>
      <c r="S33" s="58">
        <v>0</v>
      </c>
      <c r="T33" s="59"/>
    </row>
    <row r="34" spans="1:20" ht="19.5" customHeight="1">
      <c r="A34" s="50" t="s">
        <v>121</v>
      </c>
      <c r="B34" s="50" t="s">
        <v>111</v>
      </c>
      <c r="C34" s="50" t="s">
        <v>86</v>
      </c>
      <c r="D34" s="50" t="s">
        <v>87</v>
      </c>
      <c r="E34" s="50" t="s">
        <v>122</v>
      </c>
      <c r="F34" s="51">
        <v>90000</v>
      </c>
      <c r="G34" s="52">
        <v>0</v>
      </c>
      <c r="H34" s="52">
        <v>90000</v>
      </c>
      <c r="I34" s="52">
        <v>0</v>
      </c>
      <c r="J34" s="53">
        <v>0</v>
      </c>
      <c r="K34" s="54">
        <v>0</v>
      </c>
      <c r="L34" s="55">
        <v>0</v>
      </c>
      <c r="M34" s="55">
        <v>0</v>
      </c>
      <c r="N34" s="56">
        <f t="shared" si="0"/>
        <v>0</v>
      </c>
      <c r="O34" s="54">
        <v>0</v>
      </c>
      <c r="P34" s="55"/>
      <c r="Q34" s="55"/>
      <c r="R34" s="57"/>
      <c r="S34" s="58">
        <v>0</v>
      </c>
      <c r="T34" s="59"/>
    </row>
    <row r="35" spans="1:20" ht="19.5" customHeight="1">
      <c r="A35" s="50" t="s">
        <v>123</v>
      </c>
      <c r="B35" s="50" t="s">
        <v>86</v>
      </c>
      <c r="C35" s="50" t="s">
        <v>86</v>
      </c>
      <c r="D35" s="50" t="s">
        <v>87</v>
      </c>
      <c r="E35" s="50" t="s">
        <v>88</v>
      </c>
      <c r="F35" s="51">
        <v>1121675.76</v>
      </c>
      <c r="G35" s="52">
        <v>0</v>
      </c>
      <c r="H35" s="52">
        <v>1121675.76</v>
      </c>
      <c r="I35" s="52">
        <v>0</v>
      </c>
      <c r="J35" s="53">
        <v>0</v>
      </c>
      <c r="K35" s="54">
        <v>0</v>
      </c>
      <c r="L35" s="55">
        <v>0</v>
      </c>
      <c r="M35" s="55">
        <v>0</v>
      </c>
      <c r="N35" s="56">
        <f t="shared" si="0"/>
        <v>0</v>
      </c>
      <c r="O35" s="54">
        <v>0</v>
      </c>
      <c r="P35" s="55"/>
      <c r="Q35" s="55"/>
      <c r="R35" s="57"/>
      <c r="S35" s="58">
        <v>0</v>
      </c>
      <c r="T35" s="59"/>
    </row>
    <row r="36" spans="1:20" ht="19.5" customHeight="1">
      <c r="A36" s="50" t="s">
        <v>123</v>
      </c>
      <c r="B36" s="50" t="s">
        <v>86</v>
      </c>
      <c r="C36" s="50" t="s">
        <v>124</v>
      </c>
      <c r="D36" s="50" t="s">
        <v>87</v>
      </c>
      <c r="E36" s="50" t="s">
        <v>125</v>
      </c>
      <c r="F36" s="51">
        <v>45700</v>
      </c>
      <c r="G36" s="52">
        <v>0</v>
      </c>
      <c r="H36" s="52">
        <v>45700</v>
      </c>
      <c r="I36" s="52">
        <v>0</v>
      </c>
      <c r="J36" s="53">
        <v>0</v>
      </c>
      <c r="K36" s="54">
        <v>0</v>
      </c>
      <c r="L36" s="55">
        <v>0</v>
      </c>
      <c r="M36" s="55">
        <v>0</v>
      </c>
      <c r="N36" s="56">
        <f t="shared" si="0"/>
        <v>0</v>
      </c>
      <c r="O36" s="54">
        <v>0</v>
      </c>
      <c r="P36" s="55"/>
      <c r="Q36" s="55"/>
      <c r="R36" s="57"/>
      <c r="S36" s="58">
        <v>0</v>
      </c>
      <c r="T36" s="59"/>
    </row>
    <row r="37" spans="1:20" ht="19.5" customHeight="1">
      <c r="A37" s="50" t="s">
        <v>123</v>
      </c>
      <c r="B37" s="50" t="s">
        <v>94</v>
      </c>
      <c r="C37" s="50" t="s">
        <v>86</v>
      </c>
      <c r="D37" s="50" t="s">
        <v>87</v>
      </c>
      <c r="E37" s="50" t="s">
        <v>88</v>
      </c>
      <c r="F37" s="51">
        <v>291979.2</v>
      </c>
      <c r="G37" s="52">
        <v>0</v>
      </c>
      <c r="H37" s="52">
        <v>291979.2</v>
      </c>
      <c r="I37" s="52">
        <v>0</v>
      </c>
      <c r="J37" s="53">
        <v>0</v>
      </c>
      <c r="K37" s="54">
        <v>0</v>
      </c>
      <c r="L37" s="55">
        <v>0</v>
      </c>
      <c r="M37" s="55">
        <v>0</v>
      </c>
      <c r="N37" s="56">
        <f t="shared" si="0"/>
        <v>0</v>
      </c>
      <c r="O37" s="54">
        <v>0</v>
      </c>
      <c r="P37" s="55"/>
      <c r="Q37" s="55"/>
      <c r="R37" s="57"/>
      <c r="S37" s="58">
        <v>0</v>
      </c>
      <c r="T37" s="59"/>
    </row>
    <row r="38" spans="1:20" ht="19.5" customHeight="1">
      <c r="A38" s="50" t="s">
        <v>123</v>
      </c>
      <c r="B38" s="50" t="s">
        <v>93</v>
      </c>
      <c r="C38" s="50" t="s">
        <v>86</v>
      </c>
      <c r="D38" s="50" t="s">
        <v>87</v>
      </c>
      <c r="E38" s="50" t="s">
        <v>88</v>
      </c>
      <c r="F38" s="51">
        <v>122298</v>
      </c>
      <c r="G38" s="52">
        <v>0</v>
      </c>
      <c r="H38" s="52">
        <v>122298</v>
      </c>
      <c r="I38" s="52">
        <v>0</v>
      </c>
      <c r="J38" s="53">
        <v>0</v>
      </c>
      <c r="K38" s="54">
        <v>0</v>
      </c>
      <c r="L38" s="55">
        <v>0</v>
      </c>
      <c r="M38" s="55">
        <v>0</v>
      </c>
      <c r="N38" s="56">
        <f t="shared" si="0"/>
        <v>0</v>
      </c>
      <c r="O38" s="54">
        <v>0</v>
      </c>
      <c r="P38" s="55"/>
      <c r="Q38" s="55"/>
      <c r="R38" s="57"/>
      <c r="S38" s="58">
        <v>0</v>
      </c>
      <c r="T38" s="59"/>
    </row>
    <row r="39" spans="1:20" ht="19.5" customHeight="1">
      <c r="A39" s="50" t="s">
        <v>123</v>
      </c>
      <c r="B39" s="50" t="s">
        <v>116</v>
      </c>
      <c r="C39" s="50" t="s">
        <v>111</v>
      </c>
      <c r="D39" s="50" t="s">
        <v>87</v>
      </c>
      <c r="E39" s="50" t="s">
        <v>126</v>
      </c>
      <c r="F39" s="51">
        <v>5793940</v>
      </c>
      <c r="G39" s="52">
        <v>0</v>
      </c>
      <c r="H39" s="52">
        <v>5793940</v>
      </c>
      <c r="I39" s="52">
        <v>0</v>
      </c>
      <c r="J39" s="53">
        <v>0</v>
      </c>
      <c r="K39" s="54">
        <v>0</v>
      </c>
      <c r="L39" s="55">
        <v>0</v>
      </c>
      <c r="M39" s="55">
        <v>0</v>
      </c>
      <c r="N39" s="56">
        <f t="shared" si="0"/>
        <v>0</v>
      </c>
      <c r="O39" s="54">
        <v>0</v>
      </c>
      <c r="P39" s="55"/>
      <c r="Q39" s="55"/>
      <c r="R39" s="57"/>
      <c r="S39" s="58">
        <v>0</v>
      </c>
      <c r="T39" s="59"/>
    </row>
    <row r="40" spans="1:20" ht="19.5" customHeight="1">
      <c r="A40" s="50" t="s">
        <v>127</v>
      </c>
      <c r="B40" s="50" t="s">
        <v>94</v>
      </c>
      <c r="C40" s="50" t="s">
        <v>86</v>
      </c>
      <c r="D40" s="50" t="s">
        <v>87</v>
      </c>
      <c r="E40" s="50" t="s">
        <v>128</v>
      </c>
      <c r="F40" s="51">
        <v>1007687.28</v>
      </c>
      <c r="G40" s="52">
        <v>0</v>
      </c>
      <c r="H40" s="52">
        <v>1007687.28</v>
      </c>
      <c r="I40" s="52">
        <v>0</v>
      </c>
      <c r="J40" s="53">
        <v>0</v>
      </c>
      <c r="K40" s="54">
        <v>0</v>
      </c>
      <c r="L40" s="55">
        <v>0</v>
      </c>
      <c r="M40" s="55">
        <v>0</v>
      </c>
      <c r="N40" s="56">
        <f t="shared" si="0"/>
        <v>0</v>
      </c>
      <c r="O40" s="54">
        <v>0</v>
      </c>
      <c r="P40" s="55"/>
      <c r="Q40" s="55"/>
      <c r="R40" s="57"/>
      <c r="S40" s="58">
        <v>0</v>
      </c>
      <c r="T40" s="59"/>
    </row>
  </sheetData>
  <sheetProtection/>
  <mergeCells count="23">
    <mergeCell ref="F4:F6"/>
    <mergeCell ref="A5:C5"/>
    <mergeCell ref="I5:I6"/>
    <mergeCell ref="A4:E4"/>
    <mergeCell ref="K5:K6"/>
    <mergeCell ref="T4:T6"/>
    <mergeCell ref="M4:M6"/>
    <mergeCell ref="N5:N6"/>
    <mergeCell ref="P5:P6"/>
    <mergeCell ref="Q5:Q6"/>
    <mergeCell ref="A2:T2"/>
    <mergeCell ref="K4:L4"/>
    <mergeCell ref="D5:D6"/>
    <mergeCell ref="G4:G6"/>
    <mergeCell ref="E5:E6"/>
    <mergeCell ref="R5:R6"/>
    <mergeCell ref="O5:O6"/>
    <mergeCell ref="S4:S6"/>
    <mergeCell ref="L5:L6"/>
    <mergeCell ref="N4:R4"/>
    <mergeCell ref="H5:H6"/>
    <mergeCell ref="J5:J6"/>
    <mergeCell ref="H4:J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60"/>
      <c r="C1" s="60"/>
      <c r="D1" s="60"/>
      <c r="E1" s="60"/>
      <c r="F1" s="60"/>
      <c r="G1" s="60"/>
      <c r="H1" s="60"/>
      <c r="I1" s="60"/>
      <c r="J1" s="61" t="s">
        <v>129</v>
      </c>
    </row>
    <row r="2" spans="1:10" ht="19.5" customHeight="1">
      <c r="A2" s="134" t="s">
        <v>130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9.5" customHeight="1">
      <c r="A3" s="10" t="s">
        <v>5</v>
      </c>
      <c r="B3" s="11"/>
      <c r="C3" s="11"/>
      <c r="D3" s="11"/>
      <c r="E3" s="11"/>
      <c r="F3" s="62"/>
      <c r="G3" s="62"/>
      <c r="H3" s="62"/>
      <c r="I3" s="62"/>
      <c r="J3" s="9" t="s">
        <v>6</v>
      </c>
    </row>
    <row r="4" spans="1:10" ht="19.5" customHeight="1">
      <c r="A4" s="135" t="s">
        <v>57</v>
      </c>
      <c r="B4" s="171"/>
      <c r="C4" s="171"/>
      <c r="D4" s="171"/>
      <c r="E4" s="136"/>
      <c r="F4" s="166" t="s">
        <v>58</v>
      </c>
      <c r="G4" s="167" t="s">
        <v>131</v>
      </c>
      <c r="H4" s="169" t="s">
        <v>132</v>
      </c>
      <c r="I4" s="169" t="s">
        <v>133</v>
      </c>
      <c r="J4" s="161" t="s">
        <v>134</v>
      </c>
    </row>
    <row r="5" spans="1:10" ht="19.5" customHeight="1">
      <c r="A5" s="135" t="s">
        <v>66</v>
      </c>
      <c r="B5" s="171"/>
      <c r="C5" s="136"/>
      <c r="D5" s="165" t="s">
        <v>67</v>
      </c>
      <c r="E5" s="163" t="s">
        <v>135</v>
      </c>
      <c r="F5" s="167"/>
      <c r="G5" s="167"/>
      <c r="H5" s="169"/>
      <c r="I5" s="169"/>
      <c r="J5" s="161"/>
    </row>
    <row r="6" spans="1:10" ht="15" customHeight="1">
      <c r="A6" s="63" t="s">
        <v>79</v>
      </c>
      <c r="B6" s="63" t="s">
        <v>80</v>
      </c>
      <c r="C6" s="64" t="s">
        <v>81</v>
      </c>
      <c r="D6" s="161"/>
      <c r="E6" s="164"/>
      <c r="F6" s="168"/>
      <c r="G6" s="168"/>
      <c r="H6" s="170"/>
      <c r="I6" s="170"/>
      <c r="J6" s="162"/>
    </row>
    <row r="7" spans="1:10" ht="19.5" customHeight="1">
      <c r="A7" s="65" t="s">
        <v>82</v>
      </c>
      <c r="B7" s="65" t="s">
        <v>82</v>
      </c>
      <c r="C7" s="65" t="s">
        <v>82</v>
      </c>
      <c r="D7" s="66" t="s">
        <v>82</v>
      </c>
      <c r="E7" s="66" t="s">
        <v>58</v>
      </c>
      <c r="F7" s="67">
        <f aca="true" t="shared" si="0" ref="F7:F40">SUM(G7:J7)</f>
        <v>20552773.12</v>
      </c>
      <c r="G7" s="68">
        <v>18932773.12</v>
      </c>
      <c r="H7" s="68">
        <v>1620000</v>
      </c>
      <c r="I7" s="68"/>
      <c r="J7" s="69"/>
    </row>
    <row r="8" spans="1:10" ht="19.5" customHeight="1">
      <c r="A8" s="65" t="s">
        <v>82</v>
      </c>
      <c r="B8" s="65" t="s">
        <v>82</v>
      </c>
      <c r="C8" s="65" t="s">
        <v>82</v>
      </c>
      <c r="D8" s="66" t="s">
        <v>82</v>
      </c>
      <c r="E8" s="66" t="s">
        <v>0</v>
      </c>
      <c r="F8" s="67">
        <f t="shared" si="0"/>
        <v>20552773.12</v>
      </c>
      <c r="G8" s="68">
        <v>18932773.12</v>
      </c>
      <c r="H8" s="68">
        <v>1620000</v>
      </c>
      <c r="I8" s="68"/>
      <c r="J8" s="69"/>
    </row>
    <row r="9" spans="1:10" ht="19.5" customHeight="1">
      <c r="A9" s="65" t="s">
        <v>82</v>
      </c>
      <c r="B9" s="65" t="s">
        <v>82</v>
      </c>
      <c r="C9" s="65" t="s">
        <v>82</v>
      </c>
      <c r="D9" s="66" t="s">
        <v>83</v>
      </c>
      <c r="E9" s="66" t="s">
        <v>84</v>
      </c>
      <c r="F9" s="67">
        <f t="shared" si="0"/>
        <v>20552773.12</v>
      </c>
      <c r="G9" s="68">
        <v>18932773.12</v>
      </c>
      <c r="H9" s="68">
        <v>1620000</v>
      </c>
      <c r="I9" s="68"/>
      <c r="J9" s="69"/>
    </row>
    <row r="10" spans="1:10" ht="19.5" customHeight="1">
      <c r="A10" s="65" t="s">
        <v>85</v>
      </c>
      <c r="B10" s="65" t="s">
        <v>86</v>
      </c>
      <c r="C10" s="65" t="s">
        <v>86</v>
      </c>
      <c r="D10" s="66" t="s">
        <v>87</v>
      </c>
      <c r="E10" s="66" t="s">
        <v>88</v>
      </c>
      <c r="F10" s="67">
        <f t="shared" si="0"/>
        <v>287439</v>
      </c>
      <c r="G10" s="68">
        <v>287439</v>
      </c>
      <c r="H10" s="68">
        <v>0</v>
      </c>
      <c r="I10" s="68"/>
      <c r="J10" s="69"/>
    </row>
    <row r="11" spans="1:10" ht="19.5" customHeight="1">
      <c r="A11" s="65" t="s">
        <v>85</v>
      </c>
      <c r="B11" s="65" t="s">
        <v>86</v>
      </c>
      <c r="C11" s="65" t="s">
        <v>89</v>
      </c>
      <c r="D11" s="66" t="s">
        <v>87</v>
      </c>
      <c r="E11" s="66" t="s">
        <v>90</v>
      </c>
      <c r="F11" s="67">
        <f t="shared" si="0"/>
        <v>42000</v>
      </c>
      <c r="G11" s="68">
        <v>42000</v>
      </c>
      <c r="H11" s="68">
        <v>0</v>
      </c>
      <c r="I11" s="68"/>
      <c r="J11" s="69"/>
    </row>
    <row r="12" spans="1:10" ht="19.5" customHeight="1">
      <c r="A12" s="65" t="s">
        <v>85</v>
      </c>
      <c r="B12" s="65" t="s">
        <v>86</v>
      </c>
      <c r="C12" s="65" t="s">
        <v>91</v>
      </c>
      <c r="D12" s="66" t="s">
        <v>87</v>
      </c>
      <c r="E12" s="66" t="s">
        <v>92</v>
      </c>
      <c r="F12" s="67">
        <f t="shared" si="0"/>
        <v>40000</v>
      </c>
      <c r="G12" s="68">
        <v>40000</v>
      </c>
      <c r="H12" s="68">
        <v>0</v>
      </c>
      <c r="I12" s="68"/>
      <c r="J12" s="69"/>
    </row>
    <row r="13" spans="1:10" ht="19.5" customHeight="1">
      <c r="A13" s="65" t="s">
        <v>85</v>
      </c>
      <c r="B13" s="65" t="s">
        <v>93</v>
      </c>
      <c r="C13" s="65" t="s">
        <v>86</v>
      </c>
      <c r="D13" s="66" t="s">
        <v>87</v>
      </c>
      <c r="E13" s="66" t="s">
        <v>88</v>
      </c>
      <c r="F13" s="67">
        <f t="shared" si="0"/>
        <v>7698654.48</v>
      </c>
      <c r="G13" s="68">
        <v>7698654.48</v>
      </c>
      <c r="H13" s="68">
        <v>0</v>
      </c>
      <c r="I13" s="68"/>
      <c r="J13" s="69"/>
    </row>
    <row r="14" spans="1:10" ht="19.5" customHeight="1">
      <c r="A14" s="65" t="s">
        <v>85</v>
      </c>
      <c r="B14" s="65" t="s">
        <v>93</v>
      </c>
      <c r="C14" s="65" t="s">
        <v>94</v>
      </c>
      <c r="D14" s="66" t="s">
        <v>87</v>
      </c>
      <c r="E14" s="66" t="s">
        <v>95</v>
      </c>
      <c r="F14" s="67">
        <f t="shared" si="0"/>
        <v>149600</v>
      </c>
      <c r="G14" s="68">
        <v>149600</v>
      </c>
      <c r="H14" s="68">
        <v>0</v>
      </c>
      <c r="I14" s="68"/>
      <c r="J14" s="69"/>
    </row>
    <row r="15" spans="1:10" ht="19.5" customHeight="1">
      <c r="A15" s="65" t="s">
        <v>85</v>
      </c>
      <c r="B15" s="65" t="s">
        <v>96</v>
      </c>
      <c r="C15" s="65" t="s">
        <v>86</v>
      </c>
      <c r="D15" s="66" t="s">
        <v>87</v>
      </c>
      <c r="E15" s="66" t="s">
        <v>88</v>
      </c>
      <c r="F15" s="67">
        <f t="shared" si="0"/>
        <v>269901.04</v>
      </c>
      <c r="G15" s="68">
        <v>269901.04</v>
      </c>
      <c r="H15" s="68">
        <v>0</v>
      </c>
      <c r="I15" s="68"/>
      <c r="J15" s="69"/>
    </row>
    <row r="16" spans="1:10" ht="19.5" customHeight="1">
      <c r="A16" s="65" t="s">
        <v>85</v>
      </c>
      <c r="B16" s="65" t="s">
        <v>97</v>
      </c>
      <c r="C16" s="65" t="s">
        <v>86</v>
      </c>
      <c r="D16" s="66" t="s">
        <v>87</v>
      </c>
      <c r="E16" s="66" t="s">
        <v>88</v>
      </c>
      <c r="F16" s="67">
        <f t="shared" si="0"/>
        <v>67823</v>
      </c>
      <c r="G16" s="68">
        <v>67823</v>
      </c>
      <c r="H16" s="68">
        <v>0</v>
      </c>
      <c r="I16" s="68"/>
      <c r="J16" s="69"/>
    </row>
    <row r="17" spans="1:10" ht="19.5" customHeight="1">
      <c r="A17" s="65" t="s">
        <v>85</v>
      </c>
      <c r="B17" s="65" t="s">
        <v>98</v>
      </c>
      <c r="C17" s="65" t="s">
        <v>86</v>
      </c>
      <c r="D17" s="66" t="s">
        <v>87</v>
      </c>
      <c r="E17" s="66" t="s">
        <v>88</v>
      </c>
      <c r="F17" s="67">
        <f t="shared" si="0"/>
        <v>331896</v>
      </c>
      <c r="G17" s="68">
        <v>331896</v>
      </c>
      <c r="H17" s="68">
        <v>0</v>
      </c>
      <c r="I17" s="68"/>
      <c r="J17" s="69"/>
    </row>
    <row r="18" spans="1:10" ht="19.5" customHeight="1">
      <c r="A18" s="65" t="s">
        <v>85</v>
      </c>
      <c r="B18" s="65" t="s">
        <v>99</v>
      </c>
      <c r="C18" s="65" t="s">
        <v>91</v>
      </c>
      <c r="D18" s="66" t="s">
        <v>87</v>
      </c>
      <c r="E18" s="66" t="s">
        <v>100</v>
      </c>
      <c r="F18" s="67">
        <f t="shared" si="0"/>
        <v>80000</v>
      </c>
      <c r="G18" s="68">
        <v>80000</v>
      </c>
      <c r="H18" s="68">
        <v>0</v>
      </c>
      <c r="I18" s="68"/>
      <c r="J18" s="69"/>
    </row>
    <row r="19" spans="1:10" ht="19.5" customHeight="1">
      <c r="A19" s="65" t="s">
        <v>101</v>
      </c>
      <c r="B19" s="65" t="s">
        <v>91</v>
      </c>
      <c r="C19" s="65" t="s">
        <v>86</v>
      </c>
      <c r="D19" s="66" t="s">
        <v>87</v>
      </c>
      <c r="E19" s="66" t="s">
        <v>102</v>
      </c>
      <c r="F19" s="67">
        <f t="shared" si="0"/>
        <v>30000</v>
      </c>
      <c r="G19" s="68">
        <v>30000</v>
      </c>
      <c r="H19" s="68">
        <v>0</v>
      </c>
      <c r="I19" s="68"/>
      <c r="J19" s="69"/>
    </row>
    <row r="20" spans="1:10" ht="19.5" customHeight="1">
      <c r="A20" s="65" t="s">
        <v>103</v>
      </c>
      <c r="B20" s="65" t="s">
        <v>93</v>
      </c>
      <c r="C20" s="65" t="s">
        <v>86</v>
      </c>
      <c r="D20" s="66" t="s">
        <v>87</v>
      </c>
      <c r="E20" s="66" t="s">
        <v>88</v>
      </c>
      <c r="F20" s="67">
        <f t="shared" si="0"/>
        <v>435084.24</v>
      </c>
      <c r="G20" s="68">
        <v>435084.24</v>
      </c>
      <c r="H20" s="68">
        <v>0</v>
      </c>
      <c r="I20" s="68"/>
      <c r="J20" s="69"/>
    </row>
    <row r="21" spans="1:10" ht="19.5" customHeight="1">
      <c r="A21" s="65" t="s">
        <v>103</v>
      </c>
      <c r="B21" s="65" t="s">
        <v>91</v>
      </c>
      <c r="C21" s="65" t="s">
        <v>86</v>
      </c>
      <c r="D21" s="66" t="s">
        <v>87</v>
      </c>
      <c r="E21" s="66" t="s">
        <v>104</v>
      </c>
      <c r="F21" s="67">
        <f t="shared" si="0"/>
        <v>50000</v>
      </c>
      <c r="G21" s="68">
        <v>50000</v>
      </c>
      <c r="H21" s="68">
        <v>0</v>
      </c>
      <c r="I21" s="68"/>
      <c r="J21" s="69"/>
    </row>
    <row r="22" spans="1:10" ht="19.5" customHeight="1">
      <c r="A22" s="65" t="s">
        <v>105</v>
      </c>
      <c r="B22" s="65" t="s">
        <v>86</v>
      </c>
      <c r="C22" s="65" t="s">
        <v>86</v>
      </c>
      <c r="D22" s="66" t="s">
        <v>87</v>
      </c>
      <c r="E22" s="66" t="s">
        <v>88</v>
      </c>
      <c r="F22" s="67">
        <f t="shared" si="0"/>
        <v>65973.96</v>
      </c>
      <c r="G22" s="68">
        <v>65973.96</v>
      </c>
      <c r="H22" s="68">
        <v>0</v>
      </c>
      <c r="I22" s="68"/>
      <c r="J22" s="69"/>
    </row>
    <row r="23" spans="1:10" ht="19.5" customHeight="1">
      <c r="A23" s="65" t="s">
        <v>105</v>
      </c>
      <c r="B23" s="65" t="s">
        <v>86</v>
      </c>
      <c r="C23" s="65" t="s">
        <v>106</v>
      </c>
      <c r="D23" s="66" t="s">
        <v>87</v>
      </c>
      <c r="E23" s="66" t="s">
        <v>107</v>
      </c>
      <c r="F23" s="67">
        <f t="shared" si="0"/>
        <v>37600</v>
      </c>
      <c r="G23" s="68">
        <v>37600</v>
      </c>
      <c r="H23" s="68">
        <v>0</v>
      </c>
      <c r="I23" s="68"/>
      <c r="J23" s="69"/>
    </row>
    <row r="24" spans="1:10" ht="19.5" customHeight="1">
      <c r="A24" s="65" t="s">
        <v>105</v>
      </c>
      <c r="B24" s="65" t="s">
        <v>89</v>
      </c>
      <c r="C24" s="65" t="s">
        <v>108</v>
      </c>
      <c r="D24" s="66" t="s">
        <v>87</v>
      </c>
      <c r="E24" s="66" t="s">
        <v>109</v>
      </c>
      <c r="F24" s="67">
        <f t="shared" si="0"/>
        <v>80193.96</v>
      </c>
      <c r="G24" s="68">
        <v>80193.96</v>
      </c>
      <c r="H24" s="68">
        <v>0</v>
      </c>
      <c r="I24" s="68"/>
      <c r="J24" s="69"/>
    </row>
    <row r="25" spans="1:10" ht="19.5" customHeight="1">
      <c r="A25" s="65" t="s">
        <v>110</v>
      </c>
      <c r="B25" s="65" t="s">
        <v>86</v>
      </c>
      <c r="C25" s="65" t="s">
        <v>86</v>
      </c>
      <c r="D25" s="66" t="s">
        <v>87</v>
      </c>
      <c r="E25" s="66" t="s">
        <v>88</v>
      </c>
      <c r="F25" s="67">
        <f t="shared" si="0"/>
        <v>57056.04</v>
      </c>
      <c r="G25" s="68">
        <v>57056.04</v>
      </c>
      <c r="H25" s="68">
        <v>0</v>
      </c>
      <c r="I25" s="68"/>
      <c r="J25" s="69"/>
    </row>
    <row r="26" spans="1:10" ht="19.5" customHeight="1">
      <c r="A26" s="65" t="s">
        <v>110</v>
      </c>
      <c r="B26" s="65" t="s">
        <v>94</v>
      </c>
      <c r="C26" s="65" t="s">
        <v>86</v>
      </c>
      <c r="D26" s="66" t="s">
        <v>87</v>
      </c>
      <c r="E26" s="66" t="s">
        <v>88</v>
      </c>
      <c r="F26" s="67">
        <f t="shared" si="0"/>
        <v>127456.08</v>
      </c>
      <c r="G26" s="68">
        <v>127456.08</v>
      </c>
      <c r="H26" s="68">
        <v>0</v>
      </c>
      <c r="I26" s="68"/>
      <c r="J26" s="69"/>
    </row>
    <row r="27" spans="1:10" ht="19.5" customHeight="1">
      <c r="A27" s="65" t="s">
        <v>110</v>
      </c>
      <c r="B27" s="65" t="s">
        <v>111</v>
      </c>
      <c r="C27" s="65" t="s">
        <v>94</v>
      </c>
      <c r="D27" s="66" t="s">
        <v>87</v>
      </c>
      <c r="E27" s="66" t="s">
        <v>112</v>
      </c>
      <c r="F27" s="67">
        <f t="shared" si="0"/>
        <v>201456</v>
      </c>
      <c r="G27" s="68">
        <v>201456</v>
      </c>
      <c r="H27" s="68">
        <v>0</v>
      </c>
      <c r="I27" s="68"/>
      <c r="J27" s="69"/>
    </row>
    <row r="28" spans="1:10" ht="19.5" customHeight="1">
      <c r="A28" s="65" t="s">
        <v>110</v>
      </c>
      <c r="B28" s="65" t="s">
        <v>111</v>
      </c>
      <c r="C28" s="65" t="s">
        <v>111</v>
      </c>
      <c r="D28" s="66" t="s">
        <v>87</v>
      </c>
      <c r="E28" s="66" t="s">
        <v>113</v>
      </c>
      <c r="F28" s="67">
        <f t="shared" si="0"/>
        <v>1052219.52</v>
      </c>
      <c r="G28" s="68">
        <v>1052219.52</v>
      </c>
      <c r="H28" s="68">
        <v>0</v>
      </c>
      <c r="I28" s="68"/>
      <c r="J28" s="69"/>
    </row>
    <row r="29" spans="1:10" ht="19.5" customHeight="1">
      <c r="A29" s="65" t="s">
        <v>110</v>
      </c>
      <c r="B29" s="65" t="s">
        <v>91</v>
      </c>
      <c r="C29" s="65" t="s">
        <v>86</v>
      </c>
      <c r="D29" s="66" t="s">
        <v>87</v>
      </c>
      <c r="E29" s="66" t="s">
        <v>114</v>
      </c>
      <c r="F29" s="67">
        <f t="shared" si="0"/>
        <v>90008.52</v>
      </c>
      <c r="G29" s="68">
        <v>90008.52</v>
      </c>
      <c r="H29" s="68">
        <v>0</v>
      </c>
      <c r="I29" s="68"/>
      <c r="J29" s="69"/>
    </row>
    <row r="30" spans="1:10" ht="19.5" customHeight="1">
      <c r="A30" s="65" t="s">
        <v>115</v>
      </c>
      <c r="B30" s="65" t="s">
        <v>116</v>
      </c>
      <c r="C30" s="65" t="s">
        <v>91</v>
      </c>
      <c r="D30" s="66" t="s">
        <v>87</v>
      </c>
      <c r="E30" s="66" t="s">
        <v>117</v>
      </c>
      <c r="F30" s="67">
        <f t="shared" si="0"/>
        <v>100282.04</v>
      </c>
      <c r="G30" s="68">
        <v>100282.04</v>
      </c>
      <c r="H30" s="68">
        <v>0</v>
      </c>
      <c r="I30" s="68"/>
      <c r="J30" s="69"/>
    </row>
    <row r="31" spans="1:10" ht="19.5" customHeight="1">
      <c r="A31" s="65" t="s">
        <v>115</v>
      </c>
      <c r="B31" s="65" t="s">
        <v>118</v>
      </c>
      <c r="C31" s="65" t="s">
        <v>86</v>
      </c>
      <c r="D31" s="66" t="s">
        <v>87</v>
      </c>
      <c r="E31" s="66" t="s">
        <v>119</v>
      </c>
      <c r="F31" s="67">
        <f t="shared" si="0"/>
        <v>250948.48</v>
      </c>
      <c r="G31" s="68">
        <v>250948.48</v>
      </c>
      <c r="H31" s="68">
        <v>0</v>
      </c>
      <c r="I31" s="68"/>
      <c r="J31" s="69"/>
    </row>
    <row r="32" spans="1:10" ht="19.5" customHeight="1">
      <c r="A32" s="65" t="s">
        <v>115</v>
      </c>
      <c r="B32" s="65" t="s">
        <v>118</v>
      </c>
      <c r="C32" s="65" t="s">
        <v>94</v>
      </c>
      <c r="D32" s="66" t="s">
        <v>87</v>
      </c>
      <c r="E32" s="66" t="s">
        <v>120</v>
      </c>
      <c r="F32" s="67">
        <f t="shared" si="0"/>
        <v>277788.36</v>
      </c>
      <c r="G32" s="68">
        <v>277788.36</v>
      </c>
      <c r="H32" s="68">
        <v>0</v>
      </c>
      <c r="I32" s="68"/>
      <c r="J32" s="69"/>
    </row>
    <row r="33" spans="1:10" ht="19.5" customHeight="1">
      <c r="A33" s="65" t="s">
        <v>121</v>
      </c>
      <c r="B33" s="65" t="s">
        <v>86</v>
      </c>
      <c r="C33" s="65" t="s">
        <v>86</v>
      </c>
      <c r="D33" s="66" t="s">
        <v>87</v>
      </c>
      <c r="E33" s="66" t="s">
        <v>88</v>
      </c>
      <c r="F33" s="67">
        <f t="shared" si="0"/>
        <v>256112.16</v>
      </c>
      <c r="G33" s="68">
        <v>256112.16</v>
      </c>
      <c r="H33" s="68">
        <v>0</v>
      </c>
      <c r="I33" s="68"/>
      <c r="J33" s="69"/>
    </row>
    <row r="34" spans="1:10" ht="19.5" customHeight="1">
      <c r="A34" s="65" t="s">
        <v>121</v>
      </c>
      <c r="B34" s="65" t="s">
        <v>111</v>
      </c>
      <c r="C34" s="65" t="s">
        <v>86</v>
      </c>
      <c r="D34" s="66" t="s">
        <v>87</v>
      </c>
      <c r="E34" s="66" t="s">
        <v>122</v>
      </c>
      <c r="F34" s="67">
        <f t="shared" si="0"/>
        <v>90000</v>
      </c>
      <c r="G34" s="68">
        <v>90000</v>
      </c>
      <c r="H34" s="68">
        <v>0</v>
      </c>
      <c r="I34" s="68"/>
      <c r="J34" s="69"/>
    </row>
    <row r="35" spans="1:10" ht="19.5" customHeight="1">
      <c r="A35" s="65" t="s">
        <v>123</v>
      </c>
      <c r="B35" s="65" t="s">
        <v>86</v>
      </c>
      <c r="C35" s="65" t="s">
        <v>86</v>
      </c>
      <c r="D35" s="66" t="s">
        <v>87</v>
      </c>
      <c r="E35" s="66" t="s">
        <v>88</v>
      </c>
      <c r="F35" s="67">
        <f t="shared" si="0"/>
        <v>1121675.76</v>
      </c>
      <c r="G35" s="68">
        <v>1121675.76</v>
      </c>
      <c r="H35" s="68">
        <v>0</v>
      </c>
      <c r="I35" s="68"/>
      <c r="J35" s="69"/>
    </row>
    <row r="36" spans="1:10" ht="19.5" customHeight="1">
      <c r="A36" s="65" t="s">
        <v>123</v>
      </c>
      <c r="B36" s="65" t="s">
        <v>86</v>
      </c>
      <c r="C36" s="65" t="s">
        <v>124</v>
      </c>
      <c r="D36" s="66" t="s">
        <v>87</v>
      </c>
      <c r="E36" s="66" t="s">
        <v>125</v>
      </c>
      <c r="F36" s="67">
        <f t="shared" si="0"/>
        <v>45700</v>
      </c>
      <c r="G36" s="68">
        <v>45700</v>
      </c>
      <c r="H36" s="68">
        <v>0</v>
      </c>
      <c r="I36" s="68"/>
      <c r="J36" s="69"/>
    </row>
    <row r="37" spans="1:10" ht="19.5" customHeight="1">
      <c r="A37" s="65" t="s">
        <v>123</v>
      </c>
      <c r="B37" s="65" t="s">
        <v>94</v>
      </c>
      <c r="C37" s="65" t="s">
        <v>86</v>
      </c>
      <c r="D37" s="66" t="s">
        <v>87</v>
      </c>
      <c r="E37" s="66" t="s">
        <v>88</v>
      </c>
      <c r="F37" s="67">
        <f t="shared" si="0"/>
        <v>291979.2</v>
      </c>
      <c r="G37" s="68">
        <v>291979.2</v>
      </c>
      <c r="H37" s="68">
        <v>0</v>
      </c>
      <c r="I37" s="68"/>
      <c r="J37" s="69"/>
    </row>
    <row r="38" spans="1:10" ht="19.5" customHeight="1">
      <c r="A38" s="65" t="s">
        <v>123</v>
      </c>
      <c r="B38" s="65" t="s">
        <v>93</v>
      </c>
      <c r="C38" s="65" t="s">
        <v>86</v>
      </c>
      <c r="D38" s="66" t="s">
        <v>87</v>
      </c>
      <c r="E38" s="66" t="s">
        <v>88</v>
      </c>
      <c r="F38" s="67">
        <f t="shared" si="0"/>
        <v>122298</v>
      </c>
      <c r="G38" s="68">
        <v>122298</v>
      </c>
      <c r="H38" s="68">
        <v>0</v>
      </c>
      <c r="I38" s="68"/>
      <c r="J38" s="69"/>
    </row>
    <row r="39" spans="1:10" ht="19.5" customHeight="1">
      <c r="A39" s="65" t="s">
        <v>123</v>
      </c>
      <c r="B39" s="65" t="s">
        <v>116</v>
      </c>
      <c r="C39" s="65" t="s">
        <v>111</v>
      </c>
      <c r="D39" s="66" t="s">
        <v>87</v>
      </c>
      <c r="E39" s="66" t="s">
        <v>126</v>
      </c>
      <c r="F39" s="67">
        <f t="shared" si="0"/>
        <v>5793940</v>
      </c>
      <c r="G39" s="68">
        <v>4173940</v>
      </c>
      <c r="H39" s="68">
        <v>1620000</v>
      </c>
      <c r="I39" s="68"/>
      <c r="J39" s="69"/>
    </row>
    <row r="40" spans="1:10" ht="19.5" customHeight="1">
      <c r="A40" s="65" t="s">
        <v>127</v>
      </c>
      <c r="B40" s="65" t="s">
        <v>94</v>
      </c>
      <c r="C40" s="65" t="s">
        <v>86</v>
      </c>
      <c r="D40" s="66" t="s">
        <v>87</v>
      </c>
      <c r="E40" s="66" t="s">
        <v>128</v>
      </c>
      <c r="F40" s="67">
        <f t="shared" si="0"/>
        <v>1007687.28</v>
      </c>
      <c r="G40" s="68">
        <v>1007687.28</v>
      </c>
      <c r="H40" s="68">
        <v>0</v>
      </c>
      <c r="I40" s="68"/>
      <c r="J40" s="69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136</v>
      </c>
    </row>
    <row r="2" spans="1:8" ht="20.25" customHeight="1">
      <c r="A2" s="134" t="s">
        <v>137</v>
      </c>
      <c r="B2" s="134"/>
      <c r="C2" s="134"/>
      <c r="D2" s="134"/>
      <c r="E2" s="134"/>
      <c r="F2" s="134"/>
      <c r="G2" s="134"/>
      <c r="H2" s="134"/>
    </row>
    <row r="3" spans="1:8" ht="20.25" customHeight="1">
      <c r="A3" s="10" t="s">
        <v>5</v>
      </c>
      <c r="B3" s="11"/>
      <c r="C3" s="12"/>
      <c r="D3" s="12"/>
      <c r="E3" s="12"/>
      <c r="F3" s="12"/>
      <c r="G3" s="12"/>
      <c r="H3" s="9" t="s">
        <v>6</v>
      </c>
    </row>
    <row r="4" spans="1:8" ht="20.25" customHeight="1">
      <c r="A4" s="135" t="s">
        <v>7</v>
      </c>
      <c r="B4" s="136"/>
      <c r="C4" s="135" t="s">
        <v>8</v>
      </c>
      <c r="D4" s="171"/>
      <c r="E4" s="171"/>
      <c r="F4" s="171"/>
      <c r="G4" s="171"/>
      <c r="H4" s="136"/>
    </row>
    <row r="5" spans="1:8" ht="34.5" customHeight="1">
      <c r="A5" s="13" t="s">
        <v>9</v>
      </c>
      <c r="B5" s="14" t="s">
        <v>10</v>
      </c>
      <c r="C5" s="13" t="s">
        <v>9</v>
      </c>
      <c r="D5" s="14" t="s">
        <v>58</v>
      </c>
      <c r="E5" s="14" t="s">
        <v>138</v>
      </c>
      <c r="F5" s="15" t="s">
        <v>139</v>
      </c>
      <c r="G5" s="14" t="s">
        <v>140</v>
      </c>
      <c r="H5" s="70" t="s">
        <v>141</v>
      </c>
    </row>
    <row r="6" spans="1:8" ht="20.25" customHeight="1">
      <c r="A6" s="16" t="s">
        <v>142</v>
      </c>
      <c r="B6" s="30">
        <f>SUM(B7:B9)</f>
        <v>20552773.12</v>
      </c>
      <c r="C6" s="71" t="s">
        <v>143</v>
      </c>
      <c r="D6" s="72">
        <f>SUM(E6,F6,G6,H6)</f>
        <v>20552773.12</v>
      </c>
      <c r="E6" s="72">
        <f>SUM(E7:E35)</f>
        <v>20552773.12</v>
      </c>
      <c r="F6" s="72">
        <f>SUM(F7:F35)</f>
        <v>0</v>
      </c>
      <c r="G6" s="72">
        <f>SUM(G7:G35)</f>
        <v>0</v>
      </c>
      <c r="H6" s="72">
        <f>SUM(H7:H35)</f>
        <v>0</v>
      </c>
    </row>
    <row r="7" spans="1:8" ht="20.25" customHeight="1">
      <c r="A7" s="16" t="s">
        <v>144</v>
      </c>
      <c r="B7" s="73">
        <v>20552773.12</v>
      </c>
      <c r="C7" s="74" t="s">
        <v>145</v>
      </c>
      <c r="D7" s="23">
        <f aca="true" t="shared" si="0" ref="D7:D35">SUM(E7:H7)</f>
        <v>8967313.52</v>
      </c>
      <c r="E7" s="72">
        <v>8967313.52</v>
      </c>
      <c r="F7" s="75">
        <v>0</v>
      </c>
      <c r="G7" s="76">
        <v>0</v>
      </c>
      <c r="H7" s="30">
        <v>0</v>
      </c>
    </row>
    <row r="8" spans="1:8" ht="20.25" customHeight="1">
      <c r="A8" s="16" t="s">
        <v>146</v>
      </c>
      <c r="B8" s="77">
        <v>0</v>
      </c>
      <c r="C8" s="74" t="s">
        <v>147</v>
      </c>
      <c r="D8" s="23">
        <f t="shared" si="0"/>
        <v>0</v>
      </c>
      <c r="E8" s="75">
        <v>0</v>
      </c>
      <c r="F8" s="75">
        <v>0</v>
      </c>
      <c r="G8" s="76">
        <v>0</v>
      </c>
      <c r="H8" s="30">
        <v>0</v>
      </c>
    </row>
    <row r="9" spans="1:8" ht="20.25" customHeight="1">
      <c r="A9" s="16" t="s">
        <v>148</v>
      </c>
      <c r="B9" s="22">
        <v>0</v>
      </c>
      <c r="C9" s="74" t="s">
        <v>149</v>
      </c>
      <c r="D9" s="23">
        <f t="shared" si="0"/>
        <v>30000</v>
      </c>
      <c r="E9" s="75">
        <v>30000</v>
      </c>
      <c r="F9" s="75">
        <v>0</v>
      </c>
      <c r="G9" s="76">
        <v>0</v>
      </c>
      <c r="H9" s="30">
        <v>0</v>
      </c>
    </row>
    <row r="10" spans="1:8" ht="20.25" customHeight="1">
      <c r="A10" s="16" t="s">
        <v>150</v>
      </c>
      <c r="B10" s="78">
        <f>SUM(B11:B14)</f>
        <v>0</v>
      </c>
      <c r="C10" s="74" t="s">
        <v>151</v>
      </c>
      <c r="D10" s="23">
        <f t="shared" si="0"/>
        <v>485084.24</v>
      </c>
      <c r="E10" s="75">
        <v>485084.24</v>
      </c>
      <c r="F10" s="75">
        <v>0</v>
      </c>
      <c r="G10" s="76">
        <v>0</v>
      </c>
      <c r="H10" s="30">
        <v>0</v>
      </c>
    </row>
    <row r="11" spans="1:8" ht="20.25" customHeight="1">
      <c r="A11" s="16" t="s">
        <v>144</v>
      </c>
      <c r="B11" s="77">
        <v>0</v>
      </c>
      <c r="C11" s="74" t="s">
        <v>152</v>
      </c>
      <c r="D11" s="23">
        <f t="shared" si="0"/>
        <v>0</v>
      </c>
      <c r="E11" s="75">
        <v>0</v>
      </c>
      <c r="F11" s="75">
        <v>0</v>
      </c>
      <c r="G11" s="76">
        <v>0</v>
      </c>
      <c r="H11" s="30">
        <v>0</v>
      </c>
    </row>
    <row r="12" spans="1:8" ht="20.25" customHeight="1">
      <c r="A12" s="16" t="s">
        <v>146</v>
      </c>
      <c r="B12" s="77">
        <v>0</v>
      </c>
      <c r="C12" s="74" t="s">
        <v>153</v>
      </c>
      <c r="D12" s="23">
        <f t="shared" si="0"/>
        <v>0</v>
      </c>
      <c r="E12" s="75">
        <v>0</v>
      </c>
      <c r="F12" s="75">
        <v>0</v>
      </c>
      <c r="G12" s="76">
        <v>0</v>
      </c>
      <c r="H12" s="30">
        <v>0</v>
      </c>
    </row>
    <row r="13" spans="1:8" ht="20.25" customHeight="1">
      <c r="A13" s="16" t="s">
        <v>148</v>
      </c>
      <c r="B13" s="77">
        <v>0</v>
      </c>
      <c r="C13" s="74" t="s">
        <v>154</v>
      </c>
      <c r="D13" s="23">
        <f t="shared" si="0"/>
        <v>183767.92</v>
      </c>
      <c r="E13" s="75">
        <v>183767.92</v>
      </c>
      <c r="F13" s="75">
        <v>0</v>
      </c>
      <c r="G13" s="76">
        <v>0</v>
      </c>
      <c r="H13" s="30">
        <v>0</v>
      </c>
    </row>
    <row r="14" spans="1:8" ht="20.25" customHeight="1">
      <c r="A14" s="16" t="s">
        <v>155</v>
      </c>
      <c r="B14" s="79"/>
      <c r="C14" s="74" t="s">
        <v>156</v>
      </c>
      <c r="D14" s="23">
        <f t="shared" si="0"/>
        <v>1528196.16</v>
      </c>
      <c r="E14" s="75">
        <v>1528196.16</v>
      </c>
      <c r="F14" s="75">
        <v>0</v>
      </c>
      <c r="G14" s="76">
        <v>0</v>
      </c>
      <c r="H14" s="30">
        <v>0</v>
      </c>
    </row>
    <row r="15" spans="1:8" ht="20.25" customHeight="1">
      <c r="A15" s="20"/>
      <c r="B15" s="80"/>
      <c r="C15" s="74" t="s">
        <v>157</v>
      </c>
      <c r="D15" s="23">
        <f t="shared" si="0"/>
        <v>0</v>
      </c>
      <c r="E15" s="75">
        <v>0</v>
      </c>
      <c r="F15" s="75">
        <v>0</v>
      </c>
      <c r="G15" s="76">
        <v>0</v>
      </c>
      <c r="H15" s="30">
        <v>0</v>
      </c>
    </row>
    <row r="16" spans="1:8" ht="20.25" customHeight="1">
      <c r="A16" s="20"/>
      <c r="B16" s="81"/>
      <c r="C16" s="74" t="s">
        <v>158</v>
      </c>
      <c r="D16" s="23">
        <f t="shared" si="0"/>
        <v>629018.88</v>
      </c>
      <c r="E16" s="75">
        <v>629018.88</v>
      </c>
      <c r="F16" s="75">
        <v>0</v>
      </c>
      <c r="G16" s="76">
        <v>0</v>
      </c>
      <c r="H16" s="30">
        <v>0</v>
      </c>
    </row>
    <row r="17" spans="1:8" ht="20.25" customHeight="1">
      <c r="A17" s="20"/>
      <c r="B17" s="81"/>
      <c r="C17" s="74" t="s">
        <v>159</v>
      </c>
      <c r="D17" s="23">
        <f t="shared" si="0"/>
        <v>0</v>
      </c>
      <c r="E17" s="75">
        <v>0</v>
      </c>
      <c r="F17" s="75">
        <v>0</v>
      </c>
      <c r="G17" s="76">
        <v>0</v>
      </c>
      <c r="H17" s="30">
        <v>0</v>
      </c>
    </row>
    <row r="18" spans="1:8" ht="20.25" customHeight="1">
      <c r="A18" s="20"/>
      <c r="B18" s="81"/>
      <c r="C18" s="74" t="s">
        <v>160</v>
      </c>
      <c r="D18" s="23">
        <f t="shared" si="0"/>
        <v>346112.16</v>
      </c>
      <c r="E18" s="75">
        <v>346112.16</v>
      </c>
      <c r="F18" s="75">
        <v>0</v>
      </c>
      <c r="G18" s="76">
        <v>0</v>
      </c>
      <c r="H18" s="30">
        <v>0</v>
      </c>
    </row>
    <row r="19" spans="1:8" ht="20.25" customHeight="1">
      <c r="A19" s="20"/>
      <c r="B19" s="81"/>
      <c r="C19" s="74" t="s">
        <v>161</v>
      </c>
      <c r="D19" s="23">
        <f t="shared" si="0"/>
        <v>7375592.96</v>
      </c>
      <c r="E19" s="75">
        <v>7375592.96</v>
      </c>
      <c r="F19" s="75">
        <v>0</v>
      </c>
      <c r="G19" s="76">
        <v>0</v>
      </c>
      <c r="H19" s="30">
        <v>0</v>
      </c>
    </row>
    <row r="20" spans="1:8" ht="20.25" customHeight="1">
      <c r="A20" s="20"/>
      <c r="B20" s="81"/>
      <c r="C20" s="74" t="s">
        <v>162</v>
      </c>
      <c r="D20" s="23">
        <f t="shared" si="0"/>
        <v>0</v>
      </c>
      <c r="E20" s="75">
        <v>0</v>
      </c>
      <c r="F20" s="75">
        <v>0</v>
      </c>
      <c r="G20" s="76">
        <v>0</v>
      </c>
      <c r="H20" s="30">
        <v>0</v>
      </c>
    </row>
    <row r="21" spans="1:8" ht="20.25" customHeight="1">
      <c r="A21" s="20"/>
      <c r="B21" s="81"/>
      <c r="C21" s="74" t="s">
        <v>163</v>
      </c>
      <c r="D21" s="23">
        <f t="shared" si="0"/>
        <v>0</v>
      </c>
      <c r="E21" s="75">
        <v>0</v>
      </c>
      <c r="F21" s="75">
        <v>0</v>
      </c>
      <c r="G21" s="76">
        <v>0</v>
      </c>
      <c r="H21" s="30">
        <v>0</v>
      </c>
    </row>
    <row r="22" spans="1:8" ht="20.25" customHeight="1">
      <c r="A22" s="20"/>
      <c r="B22" s="81"/>
      <c r="C22" s="74" t="s">
        <v>164</v>
      </c>
      <c r="D22" s="23">
        <f t="shared" si="0"/>
        <v>0</v>
      </c>
      <c r="E22" s="75">
        <v>0</v>
      </c>
      <c r="F22" s="75">
        <v>0</v>
      </c>
      <c r="G22" s="76">
        <v>0</v>
      </c>
      <c r="H22" s="30">
        <v>0</v>
      </c>
    </row>
    <row r="23" spans="1:8" ht="20.25" customHeight="1">
      <c r="A23" s="20"/>
      <c r="B23" s="81"/>
      <c r="C23" s="74" t="s">
        <v>165</v>
      </c>
      <c r="D23" s="23">
        <f t="shared" si="0"/>
        <v>0</v>
      </c>
      <c r="E23" s="75">
        <v>0</v>
      </c>
      <c r="F23" s="75">
        <v>0</v>
      </c>
      <c r="G23" s="76">
        <v>0</v>
      </c>
      <c r="H23" s="30">
        <v>0</v>
      </c>
    </row>
    <row r="24" spans="1:8" ht="20.25" customHeight="1">
      <c r="A24" s="20"/>
      <c r="B24" s="81"/>
      <c r="C24" s="74" t="s">
        <v>166</v>
      </c>
      <c r="D24" s="23">
        <f t="shared" si="0"/>
        <v>0</v>
      </c>
      <c r="E24" s="75">
        <v>0</v>
      </c>
      <c r="F24" s="75">
        <v>0</v>
      </c>
      <c r="G24" s="76">
        <v>0</v>
      </c>
      <c r="H24" s="30">
        <v>0</v>
      </c>
    </row>
    <row r="25" spans="1:8" ht="20.25" customHeight="1">
      <c r="A25" s="20"/>
      <c r="B25" s="81"/>
      <c r="C25" s="74" t="s">
        <v>167</v>
      </c>
      <c r="D25" s="23">
        <f t="shared" si="0"/>
        <v>0</v>
      </c>
      <c r="E25" s="75">
        <v>0</v>
      </c>
      <c r="F25" s="75">
        <v>0</v>
      </c>
      <c r="G25" s="76">
        <v>0</v>
      </c>
      <c r="H25" s="30">
        <v>0</v>
      </c>
    </row>
    <row r="26" spans="1:8" ht="20.25" customHeight="1">
      <c r="A26" s="16"/>
      <c r="B26" s="81"/>
      <c r="C26" s="74" t="s">
        <v>168</v>
      </c>
      <c r="D26" s="23">
        <f t="shared" si="0"/>
        <v>1007687.28</v>
      </c>
      <c r="E26" s="75">
        <v>1007687.28</v>
      </c>
      <c r="F26" s="75">
        <v>0</v>
      </c>
      <c r="G26" s="76">
        <v>0</v>
      </c>
      <c r="H26" s="30">
        <v>0</v>
      </c>
    </row>
    <row r="27" spans="1:8" ht="20.25" customHeight="1">
      <c r="A27" s="16"/>
      <c r="B27" s="81"/>
      <c r="C27" s="74" t="s">
        <v>169</v>
      </c>
      <c r="D27" s="23">
        <f t="shared" si="0"/>
        <v>0</v>
      </c>
      <c r="E27" s="75">
        <v>0</v>
      </c>
      <c r="F27" s="75">
        <v>0</v>
      </c>
      <c r="G27" s="76">
        <v>0</v>
      </c>
      <c r="H27" s="30">
        <v>0</v>
      </c>
    </row>
    <row r="28" spans="1:8" ht="20.25" customHeight="1">
      <c r="A28" s="16"/>
      <c r="B28" s="81"/>
      <c r="C28" s="74" t="s">
        <v>170</v>
      </c>
      <c r="D28" s="23">
        <f t="shared" si="0"/>
        <v>0</v>
      </c>
      <c r="E28" s="75">
        <v>0</v>
      </c>
      <c r="F28" s="75">
        <v>0</v>
      </c>
      <c r="G28" s="76">
        <v>0</v>
      </c>
      <c r="H28" s="30">
        <v>0</v>
      </c>
    </row>
    <row r="29" spans="1:8" ht="20.25" customHeight="1">
      <c r="A29" s="16"/>
      <c r="B29" s="81"/>
      <c r="C29" s="74" t="s">
        <v>171</v>
      </c>
      <c r="D29" s="23">
        <f t="shared" si="0"/>
        <v>0</v>
      </c>
      <c r="E29" s="75">
        <v>0</v>
      </c>
      <c r="F29" s="75">
        <v>0</v>
      </c>
      <c r="G29" s="76">
        <v>0</v>
      </c>
      <c r="H29" s="30">
        <v>0</v>
      </c>
    </row>
    <row r="30" spans="1:8" ht="20.25" customHeight="1">
      <c r="A30" s="16"/>
      <c r="B30" s="81"/>
      <c r="C30" s="74" t="s">
        <v>172</v>
      </c>
      <c r="D30" s="23">
        <f t="shared" si="0"/>
        <v>0</v>
      </c>
      <c r="E30" s="75">
        <v>0</v>
      </c>
      <c r="F30" s="75">
        <v>0</v>
      </c>
      <c r="G30" s="76">
        <v>0</v>
      </c>
      <c r="H30" s="30">
        <v>0</v>
      </c>
    </row>
    <row r="31" spans="1:8" ht="20.25" customHeight="1">
      <c r="A31" s="16"/>
      <c r="B31" s="81"/>
      <c r="C31" s="74" t="s">
        <v>173</v>
      </c>
      <c r="D31" s="23">
        <f t="shared" si="0"/>
        <v>0</v>
      </c>
      <c r="E31" s="75">
        <v>0</v>
      </c>
      <c r="F31" s="75">
        <v>0</v>
      </c>
      <c r="G31" s="76">
        <v>0</v>
      </c>
      <c r="H31" s="30">
        <v>0</v>
      </c>
    </row>
    <row r="32" spans="1:8" ht="20.25" customHeight="1">
      <c r="A32" s="16"/>
      <c r="B32" s="81"/>
      <c r="C32" s="18" t="s">
        <v>174</v>
      </c>
      <c r="D32" s="23">
        <f t="shared" si="0"/>
        <v>0</v>
      </c>
      <c r="E32" s="75">
        <v>0</v>
      </c>
      <c r="F32" s="75">
        <v>0</v>
      </c>
      <c r="G32" s="76">
        <v>0</v>
      </c>
      <c r="H32" s="30">
        <v>0</v>
      </c>
    </row>
    <row r="33" spans="1:8" ht="20.25" customHeight="1">
      <c r="A33" s="16"/>
      <c r="B33" s="81"/>
      <c r="C33" s="74" t="s">
        <v>175</v>
      </c>
      <c r="D33" s="23">
        <f t="shared" si="0"/>
        <v>0</v>
      </c>
      <c r="E33" s="75">
        <v>0</v>
      </c>
      <c r="F33" s="75">
        <v>0</v>
      </c>
      <c r="G33" s="76">
        <v>0</v>
      </c>
      <c r="H33" s="30">
        <v>0</v>
      </c>
    </row>
    <row r="34" spans="1:8" ht="20.25" customHeight="1">
      <c r="A34" s="16"/>
      <c r="B34" s="81"/>
      <c r="C34" s="74" t="s">
        <v>176</v>
      </c>
      <c r="D34" s="23">
        <f t="shared" si="0"/>
        <v>0</v>
      </c>
      <c r="E34" s="75">
        <v>0</v>
      </c>
      <c r="F34" s="75">
        <v>0</v>
      </c>
      <c r="G34" s="76">
        <v>0</v>
      </c>
      <c r="H34" s="30">
        <v>0</v>
      </c>
    </row>
    <row r="35" spans="1:8" ht="20.25" customHeight="1">
      <c r="A35" s="16"/>
      <c r="B35" s="81"/>
      <c r="C35" s="74" t="s">
        <v>177</v>
      </c>
      <c r="D35" s="82">
        <f t="shared" si="0"/>
        <v>0</v>
      </c>
      <c r="E35" s="30">
        <v>0</v>
      </c>
      <c r="F35" s="30">
        <v>0</v>
      </c>
      <c r="G35" s="30">
        <v>0</v>
      </c>
      <c r="H35" s="30">
        <v>0</v>
      </c>
    </row>
    <row r="36" spans="1:8" ht="20.25" customHeight="1">
      <c r="A36" s="24"/>
      <c r="B36" s="83"/>
      <c r="C36" s="26"/>
      <c r="D36" s="27"/>
      <c r="E36" s="84"/>
      <c r="F36" s="84"/>
      <c r="G36" s="85"/>
      <c r="H36" s="86"/>
    </row>
    <row r="37" spans="1:8" ht="20.25" customHeight="1">
      <c r="A37" s="16"/>
      <c r="B37" s="87"/>
      <c r="C37" s="29" t="s">
        <v>178</v>
      </c>
      <c r="D37" s="27">
        <f>SUM(E37:H37)</f>
        <v>0</v>
      </c>
      <c r="E37" s="28"/>
      <c r="F37" s="28"/>
      <c r="G37" s="88"/>
      <c r="H37" s="89"/>
    </row>
    <row r="38" spans="1:8" ht="20.25" customHeight="1">
      <c r="A38" s="16"/>
      <c r="B38" s="90"/>
      <c r="C38" s="29"/>
      <c r="D38" s="27"/>
      <c r="E38" s="91"/>
      <c r="F38" s="91"/>
      <c r="G38" s="92"/>
      <c r="H38" s="93"/>
    </row>
    <row r="39" spans="1:8" ht="20.25" customHeight="1">
      <c r="A39" s="24" t="s">
        <v>53</v>
      </c>
      <c r="B39" s="94">
        <f>SUM(B6,B10)</f>
        <v>20552773.12</v>
      </c>
      <c r="C39" s="33" t="s">
        <v>54</v>
      </c>
      <c r="D39" s="27">
        <f>SUM(E39:H39)</f>
        <v>20552773.12</v>
      </c>
      <c r="E39" s="95">
        <f>SUM(E7:E37)</f>
        <v>20552773.12</v>
      </c>
      <c r="F39" s="95">
        <f>SUM(F7:F37)</f>
        <v>0</v>
      </c>
      <c r="G39" s="96">
        <f>SUM(G7:G37)</f>
        <v>0</v>
      </c>
      <c r="H39" s="97">
        <f>SUM(H7:H37)</f>
        <v>0</v>
      </c>
    </row>
    <row r="40" spans="1:8" ht="20.25" customHeight="1">
      <c r="A40" s="34"/>
      <c r="B40" s="98"/>
      <c r="C40" s="36"/>
      <c r="D40" s="36"/>
      <c r="E40" s="36"/>
      <c r="F40" s="36"/>
      <c r="G40" s="36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GridLines="0" showZeros="0" zoomScalePageLayoutView="0" workbookViewId="0" topLeftCell="A22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99" t="s">
        <v>179</v>
      </c>
    </row>
    <row r="2" spans="1:35" s="1" customFormat="1" ht="19.5" customHeight="1">
      <c r="A2" s="134" t="s">
        <v>180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1:35" ht="19.5" customHeight="1">
      <c r="A3" s="100" t="s">
        <v>5</v>
      </c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99" t="s">
        <v>6</v>
      </c>
    </row>
    <row r="4" spans="1:35" ht="19.5" customHeight="1">
      <c r="A4" s="156" t="s">
        <v>57</v>
      </c>
      <c r="B4" s="157"/>
      <c r="C4" s="175"/>
      <c r="D4" s="158"/>
      <c r="E4" s="174" t="s">
        <v>181</v>
      </c>
      <c r="F4" s="146" t="s">
        <v>182</v>
      </c>
      <c r="G4" s="147"/>
      <c r="H4" s="147"/>
      <c r="I4" s="147"/>
      <c r="J4" s="147"/>
      <c r="K4" s="147"/>
      <c r="L4" s="147"/>
      <c r="M4" s="147"/>
      <c r="N4" s="147"/>
      <c r="O4" s="148"/>
      <c r="P4" s="146" t="s">
        <v>183</v>
      </c>
      <c r="Q4" s="147"/>
      <c r="R4" s="147"/>
      <c r="S4" s="147"/>
      <c r="T4" s="147"/>
      <c r="U4" s="147"/>
      <c r="V4" s="147"/>
      <c r="W4" s="147"/>
      <c r="X4" s="147"/>
      <c r="Y4" s="148"/>
      <c r="Z4" s="146" t="s">
        <v>184</v>
      </c>
      <c r="AA4" s="147"/>
      <c r="AB4" s="147"/>
      <c r="AC4" s="147"/>
      <c r="AD4" s="147"/>
      <c r="AE4" s="147"/>
      <c r="AF4" s="147"/>
      <c r="AG4" s="147"/>
      <c r="AH4" s="147"/>
      <c r="AI4" s="148"/>
    </row>
    <row r="5" spans="1:35" ht="21" customHeight="1">
      <c r="A5" s="156" t="s">
        <v>66</v>
      </c>
      <c r="B5" s="157"/>
      <c r="C5" s="172" t="s">
        <v>67</v>
      </c>
      <c r="D5" s="152" t="s">
        <v>68</v>
      </c>
      <c r="E5" s="154"/>
      <c r="F5" s="172" t="s">
        <v>58</v>
      </c>
      <c r="G5" s="172" t="s">
        <v>185</v>
      </c>
      <c r="H5" s="172"/>
      <c r="I5" s="172"/>
      <c r="J5" s="172" t="s">
        <v>186</v>
      </c>
      <c r="K5" s="172"/>
      <c r="L5" s="172"/>
      <c r="M5" s="172" t="s">
        <v>187</v>
      </c>
      <c r="N5" s="172"/>
      <c r="O5" s="172"/>
      <c r="P5" s="172" t="s">
        <v>58</v>
      </c>
      <c r="Q5" s="172" t="s">
        <v>185</v>
      </c>
      <c r="R5" s="172"/>
      <c r="S5" s="172"/>
      <c r="T5" s="172" t="s">
        <v>186</v>
      </c>
      <c r="U5" s="172"/>
      <c r="V5" s="172"/>
      <c r="W5" s="172" t="s">
        <v>187</v>
      </c>
      <c r="X5" s="172"/>
      <c r="Y5" s="172"/>
      <c r="Z5" s="172" t="s">
        <v>58</v>
      </c>
      <c r="AA5" s="172" t="s">
        <v>185</v>
      </c>
      <c r="AB5" s="172"/>
      <c r="AC5" s="172"/>
      <c r="AD5" s="172" t="s">
        <v>186</v>
      </c>
      <c r="AE5" s="172"/>
      <c r="AF5" s="172"/>
      <c r="AG5" s="172" t="s">
        <v>187</v>
      </c>
      <c r="AH5" s="172"/>
      <c r="AI5" s="172"/>
    </row>
    <row r="6" spans="1:35" ht="30.75" customHeight="1">
      <c r="A6" s="47" t="s">
        <v>79</v>
      </c>
      <c r="B6" s="102" t="s">
        <v>80</v>
      </c>
      <c r="C6" s="172"/>
      <c r="D6" s="173"/>
      <c r="E6" s="153"/>
      <c r="F6" s="172"/>
      <c r="G6" s="101" t="s">
        <v>74</v>
      </c>
      <c r="H6" s="101" t="s">
        <v>131</v>
      </c>
      <c r="I6" s="101" t="s">
        <v>132</v>
      </c>
      <c r="J6" s="101" t="s">
        <v>74</v>
      </c>
      <c r="K6" s="101" t="s">
        <v>131</v>
      </c>
      <c r="L6" s="101" t="s">
        <v>132</v>
      </c>
      <c r="M6" s="101" t="s">
        <v>74</v>
      </c>
      <c r="N6" s="101" t="s">
        <v>131</v>
      </c>
      <c r="O6" s="101" t="s">
        <v>132</v>
      </c>
      <c r="P6" s="172"/>
      <c r="Q6" s="101" t="s">
        <v>74</v>
      </c>
      <c r="R6" s="101" t="s">
        <v>131</v>
      </c>
      <c r="S6" s="101" t="s">
        <v>132</v>
      </c>
      <c r="T6" s="101" t="s">
        <v>74</v>
      </c>
      <c r="U6" s="101" t="s">
        <v>131</v>
      </c>
      <c r="V6" s="101" t="s">
        <v>132</v>
      </c>
      <c r="W6" s="101" t="s">
        <v>74</v>
      </c>
      <c r="X6" s="101" t="s">
        <v>131</v>
      </c>
      <c r="Y6" s="101" t="s">
        <v>132</v>
      </c>
      <c r="Z6" s="172"/>
      <c r="AA6" s="101" t="s">
        <v>74</v>
      </c>
      <c r="AB6" s="101" t="s">
        <v>131</v>
      </c>
      <c r="AC6" s="101" t="s">
        <v>132</v>
      </c>
      <c r="AD6" s="101" t="s">
        <v>74</v>
      </c>
      <c r="AE6" s="101" t="s">
        <v>131</v>
      </c>
      <c r="AF6" s="101" t="s">
        <v>132</v>
      </c>
      <c r="AG6" s="101" t="s">
        <v>74</v>
      </c>
      <c r="AH6" s="101" t="s">
        <v>131</v>
      </c>
      <c r="AI6" s="101" t="s">
        <v>132</v>
      </c>
    </row>
    <row r="7" spans="1:35" ht="19.5" customHeight="1">
      <c r="A7" s="103" t="s">
        <v>82</v>
      </c>
      <c r="B7" s="103" t="s">
        <v>82</v>
      </c>
      <c r="C7" s="103" t="s">
        <v>82</v>
      </c>
      <c r="D7" s="103" t="s">
        <v>58</v>
      </c>
      <c r="E7" s="56">
        <f aca="true" t="shared" si="0" ref="E7:E28">SUM(F7,P7,Z7)</f>
        <v>20552773.12</v>
      </c>
      <c r="F7" s="56">
        <f aca="true" t="shared" si="1" ref="F7:F28">SUM(G7,J7,M7)</f>
        <v>20552773.12</v>
      </c>
      <c r="G7" s="56">
        <f aca="true" t="shared" si="2" ref="G7:G28">SUM(H7,I7)</f>
        <v>20552773.12</v>
      </c>
      <c r="H7" s="56">
        <v>18932773.12</v>
      </c>
      <c r="I7" s="56">
        <v>1620000</v>
      </c>
      <c r="J7" s="56">
        <f aca="true" t="shared" si="3" ref="J7:J28">SUM(K7,L7)</f>
        <v>0</v>
      </c>
      <c r="K7" s="56">
        <v>0</v>
      </c>
      <c r="L7" s="56">
        <v>0</v>
      </c>
      <c r="M7" s="56">
        <f aca="true" t="shared" si="4" ref="M7:M28">SUM(N7,O7)</f>
        <v>0</v>
      </c>
      <c r="N7" s="56">
        <v>0</v>
      </c>
      <c r="O7" s="56">
        <v>0</v>
      </c>
      <c r="P7" s="56">
        <f aca="true" t="shared" si="5" ref="P7:P28">SUM(Q7,T7,W7)</f>
        <v>0</v>
      </c>
      <c r="Q7" s="56">
        <f aca="true" t="shared" si="6" ref="Q7:Q28">SUM(R7,S7)</f>
        <v>0</v>
      </c>
      <c r="R7" s="56">
        <v>0</v>
      </c>
      <c r="S7" s="56">
        <v>0</v>
      </c>
      <c r="T7" s="56">
        <f aca="true" t="shared" si="7" ref="T7:T28">SUM(U7,V7)</f>
        <v>0</v>
      </c>
      <c r="U7" s="56">
        <v>0</v>
      </c>
      <c r="V7" s="56">
        <v>0</v>
      </c>
      <c r="W7" s="56">
        <f aca="true" t="shared" si="8" ref="W7:W28">SUM(X7,Y7)</f>
        <v>0</v>
      </c>
      <c r="X7" s="56" t="s">
        <v>82</v>
      </c>
      <c r="Y7" s="56"/>
      <c r="Z7" s="56">
        <f aca="true" t="shared" si="9" ref="Z7:Z28">SUM(AA7,AD7,AG7)</f>
        <v>0</v>
      </c>
      <c r="AA7" s="56">
        <f aca="true" t="shared" si="10" ref="AA7:AA28">SUM(AB7,AC7)</f>
        <v>0</v>
      </c>
      <c r="AB7" s="56">
        <v>0</v>
      </c>
      <c r="AC7" s="56">
        <v>0</v>
      </c>
      <c r="AD7" s="56">
        <f aca="true" t="shared" si="11" ref="AD7:AD28">SUM(AE7,AF7)</f>
        <v>0</v>
      </c>
      <c r="AE7" s="56">
        <v>0</v>
      </c>
      <c r="AF7" s="56">
        <v>0</v>
      </c>
      <c r="AG7" s="56">
        <f aca="true" t="shared" si="12" ref="AG7:AG28">SUM(AH7,AI7)</f>
        <v>0</v>
      </c>
      <c r="AH7" s="56">
        <v>0</v>
      </c>
      <c r="AI7" s="56">
        <v>0</v>
      </c>
    </row>
    <row r="8" spans="1:35" ht="19.5" customHeight="1">
      <c r="A8" s="103" t="s">
        <v>82</v>
      </c>
      <c r="B8" s="103" t="s">
        <v>82</v>
      </c>
      <c r="C8" s="103" t="s">
        <v>82</v>
      </c>
      <c r="D8" s="103" t="s">
        <v>0</v>
      </c>
      <c r="E8" s="56">
        <f t="shared" si="0"/>
        <v>20552773.12</v>
      </c>
      <c r="F8" s="56">
        <f t="shared" si="1"/>
        <v>20552773.12</v>
      </c>
      <c r="G8" s="56">
        <f t="shared" si="2"/>
        <v>20552773.12</v>
      </c>
      <c r="H8" s="56">
        <v>18932773.12</v>
      </c>
      <c r="I8" s="56">
        <v>1620000</v>
      </c>
      <c r="J8" s="56">
        <f t="shared" si="3"/>
        <v>0</v>
      </c>
      <c r="K8" s="56">
        <v>0</v>
      </c>
      <c r="L8" s="56">
        <v>0</v>
      </c>
      <c r="M8" s="56">
        <f t="shared" si="4"/>
        <v>0</v>
      </c>
      <c r="N8" s="56">
        <v>0</v>
      </c>
      <c r="O8" s="56">
        <v>0</v>
      </c>
      <c r="P8" s="56">
        <f t="shared" si="5"/>
        <v>0</v>
      </c>
      <c r="Q8" s="56">
        <f t="shared" si="6"/>
        <v>0</v>
      </c>
      <c r="R8" s="56">
        <v>0</v>
      </c>
      <c r="S8" s="56">
        <v>0</v>
      </c>
      <c r="T8" s="56">
        <f t="shared" si="7"/>
        <v>0</v>
      </c>
      <c r="U8" s="56">
        <v>0</v>
      </c>
      <c r="V8" s="56">
        <v>0</v>
      </c>
      <c r="W8" s="56">
        <f t="shared" si="8"/>
        <v>0</v>
      </c>
      <c r="X8" s="56" t="s">
        <v>82</v>
      </c>
      <c r="Y8" s="56"/>
      <c r="Z8" s="56">
        <f t="shared" si="9"/>
        <v>0</v>
      </c>
      <c r="AA8" s="56">
        <f t="shared" si="10"/>
        <v>0</v>
      </c>
      <c r="AB8" s="56">
        <v>0</v>
      </c>
      <c r="AC8" s="56">
        <v>0</v>
      </c>
      <c r="AD8" s="56">
        <f t="shared" si="11"/>
        <v>0</v>
      </c>
      <c r="AE8" s="56">
        <v>0</v>
      </c>
      <c r="AF8" s="56">
        <v>0</v>
      </c>
      <c r="AG8" s="56">
        <f t="shared" si="12"/>
        <v>0</v>
      </c>
      <c r="AH8" s="56">
        <v>0</v>
      </c>
      <c r="AI8" s="56">
        <v>0</v>
      </c>
    </row>
    <row r="9" spans="1:35" ht="19.5" customHeight="1">
      <c r="A9" s="103" t="s">
        <v>82</v>
      </c>
      <c r="B9" s="103" t="s">
        <v>82</v>
      </c>
      <c r="C9" s="103" t="s">
        <v>83</v>
      </c>
      <c r="D9" s="103" t="s">
        <v>84</v>
      </c>
      <c r="E9" s="56">
        <f t="shared" si="0"/>
        <v>20552773.12</v>
      </c>
      <c r="F9" s="56">
        <f t="shared" si="1"/>
        <v>20552773.12</v>
      </c>
      <c r="G9" s="56">
        <f t="shared" si="2"/>
        <v>20552773.12</v>
      </c>
      <c r="H9" s="56">
        <v>18932773.12</v>
      </c>
      <c r="I9" s="56">
        <v>1620000</v>
      </c>
      <c r="J9" s="56">
        <f t="shared" si="3"/>
        <v>0</v>
      </c>
      <c r="K9" s="56">
        <v>0</v>
      </c>
      <c r="L9" s="56">
        <v>0</v>
      </c>
      <c r="M9" s="56">
        <f t="shared" si="4"/>
        <v>0</v>
      </c>
      <c r="N9" s="56">
        <v>0</v>
      </c>
      <c r="O9" s="56">
        <v>0</v>
      </c>
      <c r="P9" s="56">
        <f t="shared" si="5"/>
        <v>0</v>
      </c>
      <c r="Q9" s="56">
        <f t="shared" si="6"/>
        <v>0</v>
      </c>
      <c r="R9" s="56">
        <v>0</v>
      </c>
      <c r="S9" s="56">
        <v>0</v>
      </c>
      <c r="T9" s="56">
        <f t="shared" si="7"/>
        <v>0</v>
      </c>
      <c r="U9" s="56">
        <v>0</v>
      </c>
      <c r="V9" s="56">
        <v>0</v>
      </c>
      <c r="W9" s="56">
        <f t="shared" si="8"/>
        <v>0</v>
      </c>
      <c r="X9" s="56" t="s">
        <v>82</v>
      </c>
      <c r="Y9" s="56"/>
      <c r="Z9" s="56">
        <f t="shared" si="9"/>
        <v>0</v>
      </c>
      <c r="AA9" s="56">
        <f t="shared" si="10"/>
        <v>0</v>
      </c>
      <c r="AB9" s="56">
        <v>0</v>
      </c>
      <c r="AC9" s="56">
        <v>0</v>
      </c>
      <c r="AD9" s="56">
        <f t="shared" si="11"/>
        <v>0</v>
      </c>
      <c r="AE9" s="56">
        <v>0</v>
      </c>
      <c r="AF9" s="56">
        <v>0</v>
      </c>
      <c r="AG9" s="56">
        <f t="shared" si="12"/>
        <v>0</v>
      </c>
      <c r="AH9" s="56">
        <v>0</v>
      </c>
      <c r="AI9" s="56">
        <v>0</v>
      </c>
    </row>
    <row r="10" spans="1:35" ht="19.5" customHeight="1">
      <c r="A10" s="103" t="s">
        <v>188</v>
      </c>
      <c r="B10" s="103" t="s">
        <v>82</v>
      </c>
      <c r="C10" s="103" t="s">
        <v>82</v>
      </c>
      <c r="D10" s="103" t="s">
        <v>189</v>
      </c>
      <c r="E10" s="56">
        <f t="shared" si="0"/>
        <v>6355569.28</v>
      </c>
      <c r="F10" s="56">
        <f t="shared" si="1"/>
        <v>6355569.28</v>
      </c>
      <c r="G10" s="56">
        <f t="shared" si="2"/>
        <v>6355569.28</v>
      </c>
      <c r="H10" s="56">
        <v>6355569.28</v>
      </c>
      <c r="I10" s="56">
        <v>0</v>
      </c>
      <c r="J10" s="56">
        <f t="shared" si="3"/>
        <v>0</v>
      </c>
      <c r="K10" s="56">
        <v>0</v>
      </c>
      <c r="L10" s="56">
        <v>0</v>
      </c>
      <c r="M10" s="56">
        <f t="shared" si="4"/>
        <v>0</v>
      </c>
      <c r="N10" s="56">
        <v>0</v>
      </c>
      <c r="O10" s="56">
        <v>0</v>
      </c>
      <c r="P10" s="56">
        <f t="shared" si="5"/>
        <v>0</v>
      </c>
      <c r="Q10" s="56">
        <f t="shared" si="6"/>
        <v>0</v>
      </c>
      <c r="R10" s="56">
        <v>0</v>
      </c>
      <c r="S10" s="56">
        <v>0</v>
      </c>
      <c r="T10" s="56">
        <f t="shared" si="7"/>
        <v>0</v>
      </c>
      <c r="U10" s="56">
        <v>0</v>
      </c>
      <c r="V10" s="56">
        <v>0</v>
      </c>
      <c r="W10" s="56">
        <f t="shared" si="8"/>
        <v>0</v>
      </c>
      <c r="X10" s="56" t="s">
        <v>82</v>
      </c>
      <c r="Y10" s="56"/>
      <c r="Z10" s="56">
        <f t="shared" si="9"/>
        <v>0</v>
      </c>
      <c r="AA10" s="56">
        <f t="shared" si="10"/>
        <v>0</v>
      </c>
      <c r="AB10" s="56">
        <v>0</v>
      </c>
      <c r="AC10" s="56">
        <v>0</v>
      </c>
      <c r="AD10" s="56">
        <f t="shared" si="11"/>
        <v>0</v>
      </c>
      <c r="AE10" s="56">
        <v>0</v>
      </c>
      <c r="AF10" s="56">
        <v>0</v>
      </c>
      <c r="AG10" s="56">
        <f t="shared" si="12"/>
        <v>0</v>
      </c>
      <c r="AH10" s="56">
        <v>0</v>
      </c>
      <c r="AI10" s="56">
        <v>0</v>
      </c>
    </row>
    <row r="11" spans="1:35" ht="19.5" customHeight="1">
      <c r="A11" s="103" t="s">
        <v>190</v>
      </c>
      <c r="B11" s="103" t="s">
        <v>86</v>
      </c>
      <c r="C11" s="103" t="s">
        <v>87</v>
      </c>
      <c r="D11" s="103" t="s">
        <v>191</v>
      </c>
      <c r="E11" s="56">
        <f t="shared" si="0"/>
        <v>2669684</v>
      </c>
      <c r="F11" s="56">
        <f t="shared" si="1"/>
        <v>2669684</v>
      </c>
      <c r="G11" s="56">
        <f t="shared" si="2"/>
        <v>2669684</v>
      </c>
      <c r="H11" s="56">
        <v>2669684</v>
      </c>
      <c r="I11" s="56">
        <v>0</v>
      </c>
      <c r="J11" s="56">
        <f t="shared" si="3"/>
        <v>0</v>
      </c>
      <c r="K11" s="56">
        <v>0</v>
      </c>
      <c r="L11" s="56">
        <v>0</v>
      </c>
      <c r="M11" s="56">
        <f t="shared" si="4"/>
        <v>0</v>
      </c>
      <c r="N11" s="56">
        <v>0</v>
      </c>
      <c r="O11" s="56">
        <v>0</v>
      </c>
      <c r="P11" s="56">
        <f t="shared" si="5"/>
        <v>0</v>
      </c>
      <c r="Q11" s="56">
        <f t="shared" si="6"/>
        <v>0</v>
      </c>
      <c r="R11" s="56">
        <v>0</v>
      </c>
      <c r="S11" s="56">
        <v>0</v>
      </c>
      <c r="T11" s="56">
        <f t="shared" si="7"/>
        <v>0</v>
      </c>
      <c r="U11" s="56">
        <v>0</v>
      </c>
      <c r="V11" s="56">
        <v>0</v>
      </c>
      <c r="W11" s="56">
        <f t="shared" si="8"/>
        <v>0</v>
      </c>
      <c r="X11" s="56" t="s">
        <v>82</v>
      </c>
      <c r="Y11" s="56"/>
      <c r="Z11" s="56">
        <f t="shared" si="9"/>
        <v>0</v>
      </c>
      <c r="AA11" s="56">
        <f t="shared" si="10"/>
        <v>0</v>
      </c>
      <c r="AB11" s="56">
        <v>0</v>
      </c>
      <c r="AC11" s="56">
        <v>0</v>
      </c>
      <c r="AD11" s="56">
        <f t="shared" si="11"/>
        <v>0</v>
      </c>
      <c r="AE11" s="56">
        <v>0</v>
      </c>
      <c r="AF11" s="56">
        <v>0</v>
      </c>
      <c r="AG11" s="56">
        <f t="shared" si="12"/>
        <v>0</v>
      </c>
      <c r="AH11" s="56">
        <v>0</v>
      </c>
      <c r="AI11" s="56">
        <v>0</v>
      </c>
    </row>
    <row r="12" spans="1:35" ht="19.5" customHeight="1">
      <c r="A12" s="103" t="s">
        <v>190</v>
      </c>
      <c r="B12" s="103" t="s">
        <v>94</v>
      </c>
      <c r="C12" s="103" t="s">
        <v>87</v>
      </c>
      <c r="D12" s="103" t="s">
        <v>192</v>
      </c>
      <c r="E12" s="56">
        <f t="shared" si="0"/>
        <v>798773.2</v>
      </c>
      <c r="F12" s="56">
        <f t="shared" si="1"/>
        <v>798773.2</v>
      </c>
      <c r="G12" s="56">
        <f t="shared" si="2"/>
        <v>798773.2</v>
      </c>
      <c r="H12" s="56">
        <v>798773.2</v>
      </c>
      <c r="I12" s="56">
        <v>0</v>
      </c>
      <c r="J12" s="56">
        <f t="shared" si="3"/>
        <v>0</v>
      </c>
      <c r="K12" s="56">
        <v>0</v>
      </c>
      <c r="L12" s="56">
        <v>0</v>
      </c>
      <c r="M12" s="56">
        <f t="shared" si="4"/>
        <v>0</v>
      </c>
      <c r="N12" s="56">
        <v>0</v>
      </c>
      <c r="O12" s="56">
        <v>0</v>
      </c>
      <c r="P12" s="56">
        <f t="shared" si="5"/>
        <v>0</v>
      </c>
      <c r="Q12" s="56">
        <f t="shared" si="6"/>
        <v>0</v>
      </c>
      <c r="R12" s="56">
        <v>0</v>
      </c>
      <c r="S12" s="56">
        <v>0</v>
      </c>
      <c r="T12" s="56">
        <f t="shared" si="7"/>
        <v>0</v>
      </c>
      <c r="U12" s="56">
        <v>0</v>
      </c>
      <c r="V12" s="56">
        <v>0</v>
      </c>
      <c r="W12" s="56">
        <f t="shared" si="8"/>
        <v>0</v>
      </c>
      <c r="X12" s="56" t="s">
        <v>82</v>
      </c>
      <c r="Y12" s="56"/>
      <c r="Z12" s="56">
        <f t="shared" si="9"/>
        <v>0</v>
      </c>
      <c r="AA12" s="56">
        <f t="shared" si="10"/>
        <v>0</v>
      </c>
      <c r="AB12" s="56">
        <v>0</v>
      </c>
      <c r="AC12" s="56">
        <v>0</v>
      </c>
      <c r="AD12" s="56">
        <f t="shared" si="11"/>
        <v>0</v>
      </c>
      <c r="AE12" s="56">
        <v>0</v>
      </c>
      <c r="AF12" s="56">
        <v>0</v>
      </c>
      <c r="AG12" s="56">
        <f t="shared" si="12"/>
        <v>0</v>
      </c>
      <c r="AH12" s="56">
        <v>0</v>
      </c>
      <c r="AI12" s="56">
        <v>0</v>
      </c>
    </row>
    <row r="13" spans="1:35" ht="19.5" customHeight="1">
      <c r="A13" s="103" t="s">
        <v>190</v>
      </c>
      <c r="B13" s="103" t="s">
        <v>93</v>
      </c>
      <c r="C13" s="103" t="s">
        <v>87</v>
      </c>
      <c r="D13" s="103" t="s">
        <v>193</v>
      </c>
      <c r="E13" s="56">
        <f t="shared" si="0"/>
        <v>459908.16</v>
      </c>
      <c r="F13" s="56">
        <f t="shared" si="1"/>
        <v>459908.16</v>
      </c>
      <c r="G13" s="56">
        <f t="shared" si="2"/>
        <v>459908.16</v>
      </c>
      <c r="H13" s="56">
        <v>459908.16</v>
      </c>
      <c r="I13" s="56">
        <v>0</v>
      </c>
      <c r="J13" s="56">
        <f t="shared" si="3"/>
        <v>0</v>
      </c>
      <c r="K13" s="56">
        <v>0</v>
      </c>
      <c r="L13" s="56">
        <v>0</v>
      </c>
      <c r="M13" s="56">
        <f t="shared" si="4"/>
        <v>0</v>
      </c>
      <c r="N13" s="56">
        <v>0</v>
      </c>
      <c r="O13" s="56">
        <v>0</v>
      </c>
      <c r="P13" s="56">
        <f t="shared" si="5"/>
        <v>0</v>
      </c>
      <c r="Q13" s="56">
        <f t="shared" si="6"/>
        <v>0</v>
      </c>
      <c r="R13" s="56">
        <v>0</v>
      </c>
      <c r="S13" s="56">
        <v>0</v>
      </c>
      <c r="T13" s="56">
        <f t="shared" si="7"/>
        <v>0</v>
      </c>
      <c r="U13" s="56">
        <v>0</v>
      </c>
      <c r="V13" s="56">
        <v>0</v>
      </c>
      <c r="W13" s="56">
        <f t="shared" si="8"/>
        <v>0</v>
      </c>
      <c r="X13" s="56" t="s">
        <v>82</v>
      </c>
      <c r="Y13" s="56"/>
      <c r="Z13" s="56">
        <f t="shared" si="9"/>
        <v>0</v>
      </c>
      <c r="AA13" s="56">
        <f t="shared" si="10"/>
        <v>0</v>
      </c>
      <c r="AB13" s="56">
        <v>0</v>
      </c>
      <c r="AC13" s="56">
        <v>0</v>
      </c>
      <c r="AD13" s="56">
        <f t="shared" si="11"/>
        <v>0</v>
      </c>
      <c r="AE13" s="56">
        <v>0</v>
      </c>
      <c r="AF13" s="56">
        <v>0</v>
      </c>
      <c r="AG13" s="56">
        <f t="shared" si="12"/>
        <v>0</v>
      </c>
      <c r="AH13" s="56">
        <v>0</v>
      </c>
      <c r="AI13" s="56">
        <v>0</v>
      </c>
    </row>
    <row r="14" spans="1:35" ht="19.5" customHeight="1">
      <c r="A14" s="103" t="s">
        <v>190</v>
      </c>
      <c r="B14" s="103" t="s">
        <v>91</v>
      </c>
      <c r="C14" s="103" t="s">
        <v>87</v>
      </c>
      <c r="D14" s="103" t="s">
        <v>194</v>
      </c>
      <c r="E14" s="56">
        <f t="shared" si="0"/>
        <v>2427203.92</v>
      </c>
      <c r="F14" s="56">
        <f t="shared" si="1"/>
        <v>2427203.92</v>
      </c>
      <c r="G14" s="56">
        <f t="shared" si="2"/>
        <v>2427203.92</v>
      </c>
      <c r="H14" s="56">
        <v>2427203.92</v>
      </c>
      <c r="I14" s="56">
        <v>0</v>
      </c>
      <c r="J14" s="56">
        <f t="shared" si="3"/>
        <v>0</v>
      </c>
      <c r="K14" s="56">
        <v>0</v>
      </c>
      <c r="L14" s="56">
        <v>0</v>
      </c>
      <c r="M14" s="56">
        <f t="shared" si="4"/>
        <v>0</v>
      </c>
      <c r="N14" s="56">
        <v>0</v>
      </c>
      <c r="O14" s="56">
        <v>0</v>
      </c>
      <c r="P14" s="56">
        <f t="shared" si="5"/>
        <v>0</v>
      </c>
      <c r="Q14" s="56">
        <f t="shared" si="6"/>
        <v>0</v>
      </c>
      <c r="R14" s="56">
        <v>0</v>
      </c>
      <c r="S14" s="56">
        <v>0</v>
      </c>
      <c r="T14" s="56">
        <f t="shared" si="7"/>
        <v>0</v>
      </c>
      <c r="U14" s="56">
        <v>0</v>
      </c>
      <c r="V14" s="56">
        <v>0</v>
      </c>
      <c r="W14" s="56">
        <f t="shared" si="8"/>
        <v>0</v>
      </c>
      <c r="X14" s="56" t="s">
        <v>82</v>
      </c>
      <c r="Y14" s="56"/>
      <c r="Z14" s="56">
        <f t="shared" si="9"/>
        <v>0</v>
      </c>
      <c r="AA14" s="56">
        <f t="shared" si="10"/>
        <v>0</v>
      </c>
      <c r="AB14" s="56">
        <v>0</v>
      </c>
      <c r="AC14" s="56">
        <v>0</v>
      </c>
      <c r="AD14" s="56">
        <f t="shared" si="11"/>
        <v>0</v>
      </c>
      <c r="AE14" s="56">
        <v>0</v>
      </c>
      <c r="AF14" s="56">
        <v>0</v>
      </c>
      <c r="AG14" s="56">
        <f t="shared" si="12"/>
        <v>0</v>
      </c>
      <c r="AH14" s="56">
        <v>0</v>
      </c>
      <c r="AI14" s="56">
        <v>0</v>
      </c>
    </row>
    <row r="15" spans="1:35" ht="19.5" customHeight="1">
      <c r="A15" s="103" t="s">
        <v>195</v>
      </c>
      <c r="B15" s="103" t="s">
        <v>82</v>
      </c>
      <c r="C15" s="103" t="s">
        <v>82</v>
      </c>
      <c r="D15" s="103" t="s">
        <v>196</v>
      </c>
      <c r="E15" s="56">
        <f t="shared" si="0"/>
        <v>2643710</v>
      </c>
      <c r="F15" s="56">
        <f t="shared" si="1"/>
        <v>2643710</v>
      </c>
      <c r="G15" s="56">
        <f t="shared" si="2"/>
        <v>2643710</v>
      </c>
      <c r="H15" s="56">
        <v>2643710</v>
      </c>
      <c r="I15" s="56">
        <v>0</v>
      </c>
      <c r="J15" s="56">
        <f t="shared" si="3"/>
        <v>0</v>
      </c>
      <c r="K15" s="56">
        <v>0</v>
      </c>
      <c r="L15" s="56">
        <v>0</v>
      </c>
      <c r="M15" s="56">
        <f t="shared" si="4"/>
        <v>0</v>
      </c>
      <c r="N15" s="56">
        <v>0</v>
      </c>
      <c r="O15" s="56">
        <v>0</v>
      </c>
      <c r="P15" s="56">
        <f t="shared" si="5"/>
        <v>0</v>
      </c>
      <c r="Q15" s="56">
        <f t="shared" si="6"/>
        <v>0</v>
      </c>
      <c r="R15" s="56">
        <v>0</v>
      </c>
      <c r="S15" s="56">
        <v>0</v>
      </c>
      <c r="T15" s="56">
        <f t="shared" si="7"/>
        <v>0</v>
      </c>
      <c r="U15" s="56">
        <v>0</v>
      </c>
      <c r="V15" s="56">
        <v>0</v>
      </c>
      <c r="W15" s="56">
        <f t="shared" si="8"/>
        <v>0</v>
      </c>
      <c r="X15" s="56" t="s">
        <v>82</v>
      </c>
      <c r="Y15" s="56"/>
      <c r="Z15" s="56">
        <f t="shared" si="9"/>
        <v>0</v>
      </c>
      <c r="AA15" s="56">
        <f t="shared" si="10"/>
        <v>0</v>
      </c>
      <c r="AB15" s="56">
        <v>0</v>
      </c>
      <c r="AC15" s="56">
        <v>0</v>
      </c>
      <c r="AD15" s="56">
        <f t="shared" si="11"/>
        <v>0</v>
      </c>
      <c r="AE15" s="56">
        <v>0</v>
      </c>
      <c r="AF15" s="56">
        <v>0</v>
      </c>
      <c r="AG15" s="56">
        <f t="shared" si="12"/>
        <v>0</v>
      </c>
      <c r="AH15" s="56">
        <v>0</v>
      </c>
      <c r="AI15" s="56">
        <v>0</v>
      </c>
    </row>
    <row r="16" spans="1:35" ht="19.5" customHeight="1">
      <c r="A16" s="103" t="s">
        <v>197</v>
      </c>
      <c r="B16" s="103" t="s">
        <v>86</v>
      </c>
      <c r="C16" s="103" t="s">
        <v>87</v>
      </c>
      <c r="D16" s="103" t="s">
        <v>198</v>
      </c>
      <c r="E16" s="56">
        <f t="shared" si="0"/>
        <v>789010</v>
      </c>
      <c r="F16" s="56">
        <f t="shared" si="1"/>
        <v>789010</v>
      </c>
      <c r="G16" s="56">
        <f t="shared" si="2"/>
        <v>789010</v>
      </c>
      <c r="H16" s="56">
        <v>789010</v>
      </c>
      <c r="I16" s="56">
        <v>0</v>
      </c>
      <c r="J16" s="56">
        <f t="shared" si="3"/>
        <v>0</v>
      </c>
      <c r="K16" s="56">
        <v>0</v>
      </c>
      <c r="L16" s="56">
        <v>0</v>
      </c>
      <c r="M16" s="56">
        <f t="shared" si="4"/>
        <v>0</v>
      </c>
      <c r="N16" s="56">
        <v>0</v>
      </c>
      <c r="O16" s="56">
        <v>0</v>
      </c>
      <c r="P16" s="56">
        <f t="shared" si="5"/>
        <v>0</v>
      </c>
      <c r="Q16" s="56">
        <f t="shared" si="6"/>
        <v>0</v>
      </c>
      <c r="R16" s="56">
        <v>0</v>
      </c>
      <c r="S16" s="56">
        <v>0</v>
      </c>
      <c r="T16" s="56">
        <f t="shared" si="7"/>
        <v>0</v>
      </c>
      <c r="U16" s="56">
        <v>0</v>
      </c>
      <c r="V16" s="56">
        <v>0</v>
      </c>
      <c r="W16" s="56">
        <f t="shared" si="8"/>
        <v>0</v>
      </c>
      <c r="X16" s="56" t="s">
        <v>82</v>
      </c>
      <c r="Y16" s="56"/>
      <c r="Z16" s="56">
        <f t="shared" si="9"/>
        <v>0</v>
      </c>
      <c r="AA16" s="56">
        <f t="shared" si="10"/>
        <v>0</v>
      </c>
      <c r="AB16" s="56">
        <v>0</v>
      </c>
      <c r="AC16" s="56">
        <v>0</v>
      </c>
      <c r="AD16" s="56">
        <f t="shared" si="11"/>
        <v>0</v>
      </c>
      <c r="AE16" s="56">
        <v>0</v>
      </c>
      <c r="AF16" s="56">
        <v>0</v>
      </c>
      <c r="AG16" s="56">
        <f t="shared" si="12"/>
        <v>0</v>
      </c>
      <c r="AH16" s="56">
        <v>0</v>
      </c>
      <c r="AI16" s="56">
        <v>0</v>
      </c>
    </row>
    <row r="17" spans="1:35" ht="19.5" customHeight="1">
      <c r="A17" s="103" t="s">
        <v>197</v>
      </c>
      <c r="B17" s="103" t="s">
        <v>94</v>
      </c>
      <c r="C17" s="103" t="s">
        <v>87</v>
      </c>
      <c r="D17" s="103" t="s">
        <v>199</v>
      </c>
      <c r="E17" s="56">
        <f t="shared" si="0"/>
        <v>42000</v>
      </c>
      <c r="F17" s="56">
        <f t="shared" si="1"/>
        <v>42000</v>
      </c>
      <c r="G17" s="56">
        <f t="shared" si="2"/>
        <v>42000</v>
      </c>
      <c r="H17" s="56">
        <v>42000</v>
      </c>
      <c r="I17" s="56">
        <v>0</v>
      </c>
      <c r="J17" s="56">
        <f t="shared" si="3"/>
        <v>0</v>
      </c>
      <c r="K17" s="56">
        <v>0</v>
      </c>
      <c r="L17" s="56">
        <v>0</v>
      </c>
      <c r="M17" s="56">
        <f t="shared" si="4"/>
        <v>0</v>
      </c>
      <c r="N17" s="56">
        <v>0</v>
      </c>
      <c r="O17" s="56">
        <v>0</v>
      </c>
      <c r="P17" s="56">
        <f t="shared" si="5"/>
        <v>0</v>
      </c>
      <c r="Q17" s="56">
        <f t="shared" si="6"/>
        <v>0</v>
      </c>
      <c r="R17" s="56">
        <v>0</v>
      </c>
      <c r="S17" s="56">
        <v>0</v>
      </c>
      <c r="T17" s="56">
        <f t="shared" si="7"/>
        <v>0</v>
      </c>
      <c r="U17" s="56">
        <v>0</v>
      </c>
      <c r="V17" s="56">
        <v>0</v>
      </c>
      <c r="W17" s="56">
        <f t="shared" si="8"/>
        <v>0</v>
      </c>
      <c r="X17" s="56" t="s">
        <v>82</v>
      </c>
      <c r="Y17" s="56"/>
      <c r="Z17" s="56">
        <f t="shared" si="9"/>
        <v>0</v>
      </c>
      <c r="AA17" s="56">
        <f t="shared" si="10"/>
        <v>0</v>
      </c>
      <c r="AB17" s="56">
        <v>0</v>
      </c>
      <c r="AC17" s="56">
        <v>0</v>
      </c>
      <c r="AD17" s="56">
        <f t="shared" si="11"/>
        <v>0</v>
      </c>
      <c r="AE17" s="56">
        <v>0</v>
      </c>
      <c r="AF17" s="56">
        <v>0</v>
      </c>
      <c r="AG17" s="56">
        <f t="shared" si="12"/>
        <v>0</v>
      </c>
      <c r="AH17" s="56">
        <v>0</v>
      </c>
      <c r="AI17" s="56">
        <v>0</v>
      </c>
    </row>
    <row r="18" spans="1:35" ht="19.5" customHeight="1">
      <c r="A18" s="103" t="s">
        <v>197</v>
      </c>
      <c r="B18" s="103" t="s">
        <v>96</v>
      </c>
      <c r="C18" s="103" t="s">
        <v>87</v>
      </c>
      <c r="D18" s="103" t="s">
        <v>200</v>
      </c>
      <c r="E18" s="56">
        <f t="shared" si="0"/>
        <v>190000</v>
      </c>
      <c r="F18" s="56">
        <f t="shared" si="1"/>
        <v>190000</v>
      </c>
      <c r="G18" s="56">
        <f t="shared" si="2"/>
        <v>190000</v>
      </c>
      <c r="H18" s="56">
        <v>190000</v>
      </c>
      <c r="I18" s="56">
        <v>0</v>
      </c>
      <c r="J18" s="56">
        <f t="shared" si="3"/>
        <v>0</v>
      </c>
      <c r="K18" s="56">
        <v>0</v>
      </c>
      <c r="L18" s="56">
        <v>0</v>
      </c>
      <c r="M18" s="56">
        <f t="shared" si="4"/>
        <v>0</v>
      </c>
      <c r="N18" s="56">
        <v>0</v>
      </c>
      <c r="O18" s="56">
        <v>0</v>
      </c>
      <c r="P18" s="56">
        <f t="shared" si="5"/>
        <v>0</v>
      </c>
      <c r="Q18" s="56">
        <f t="shared" si="6"/>
        <v>0</v>
      </c>
      <c r="R18" s="56">
        <v>0</v>
      </c>
      <c r="S18" s="56">
        <v>0</v>
      </c>
      <c r="T18" s="56">
        <f t="shared" si="7"/>
        <v>0</v>
      </c>
      <c r="U18" s="56">
        <v>0</v>
      </c>
      <c r="V18" s="56">
        <v>0</v>
      </c>
      <c r="W18" s="56">
        <f t="shared" si="8"/>
        <v>0</v>
      </c>
      <c r="X18" s="56" t="s">
        <v>82</v>
      </c>
      <c r="Y18" s="56"/>
      <c r="Z18" s="56">
        <f t="shared" si="9"/>
        <v>0</v>
      </c>
      <c r="AA18" s="56">
        <f t="shared" si="10"/>
        <v>0</v>
      </c>
      <c r="AB18" s="56">
        <v>0</v>
      </c>
      <c r="AC18" s="56">
        <v>0</v>
      </c>
      <c r="AD18" s="56">
        <f t="shared" si="11"/>
        <v>0</v>
      </c>
      <c r="AE18" s="56">
        <v>0</v>
      </c>
      <c r="AF18" s="56">
        <v>0</v>
      </c>
      <c r="AG18" s="56">
        <f t="shared" si="12"/>
        <v>0</v>
      </c>
      <c r="AH18" s="56">
        <v>0</v>
      </c>
      <c r="AI18" s="56">
        <v>0</v>
      </c>
    </row>
    <row r="19" spans="1:35" ht="19.5" customHeight="1">
      <c r="A19" s="103" t="s">
        <v>197</v>
      </c>
      <c r="B19" s="103" t="s">
        <v>106</v>
      </c>
      <c r="C19" s="103" t="s">
        <v>87</v>
      </c>
      <c r="D19" s="103" t="s">
        <v>201</v>
      </c>
      <c r="E19" s="56">
        <f t="shared" si="0"/>
        <v>40000</v>
      </c>
      <c r="F19" s="56">
        <f t="shared" si="1"/>
        <v>40000</v>
      </c>
      <c r="G19" s="56">
        <f t="shared" si="2"/>
        <v>40000</v>
      </c>
      <c r="H19" s="56">
        <v>40000</v>
      </c>
      <c r="I19" s="56">
        <v>0</v>
      </c>
      <c r="J19" s="56">
        <f t="shared" si="3"/>
        <v>0</v>
      </c>
      <c r="K19" s="56">
        <v>0</v>
      </c>
      <c r="L19" s="56">
        <v>0</v>
      </c>
      <c r="M19" s="56">
        <f t="shared" si="4"/>
        <v>0</v>
      </c>
      <c r="N19" s="56">
        <v>0</v>
      </c>
      <c r="O19" s="56">
        <v>0</v>
      </c>
      <c r="P19" s="56">
        <f t="shared" si="5"/>
        <v>0</v>
      </c>
      <c r="Q19" s="56">
        <f t="shared" si="6"/>
        <v>0</v>
      </c>
      <c r="R19" s="56">
        <v>0</v>
      </c>
      <c r="S19" s="56">
        <v>0</v>
      </c>
      <c r="T19" s="56">
        <f t="shared" si="7"/>
        <v>0</v>
      </c>
      <c r="U19" s="56">
        <v>0</v>
      </c>
      <c r="V19" s="56">
        <v>0</v>
      </c>
      <c r="W19" s="56">
        <f t="shared" si="8"/>
        <v>0</v>
      </c>
      <c r="X19" s="56" t="s">
        <v>82</v>
      </c>
      <c r="Y19" s="56"/>
      <c r="Z19" s="56">
        <f t="shared" si="9"/>
        <v>0</v>
      </c>
      <c r="AA19" s="56">
        <f t="shared" si="10"/>
        <v>0</v>
      </c>
      <c r="AB19" s="56">
        <v>0</v>
      </c>
      <c r="AC19" s="56">
        <v>0</v>
      </c>
      <c r="AD19" s="56">
        <f t="shared" si="11"/>
        <v>0</v>
      </c>
      <c r="AE19" s="56">
        <v>0</v>
      </c>
      <c r="AF19" s="56">
        <v>0</v>
      </c>
      <c r="AG19" s="56">
        <f t="shared" si="12"/>
        <v>0</v>
      </c>
      <c r="AH19" s="56">
        <v>0</v>
      </c>
      <c r="AI19" s="56">
        <v>0</v>
      </c>
    </row>
    <row r="20" spans="1:35" ht="19.5" customHeight="1">
      <c r="A20" s="103" t="s">
        <v>197</v>
      </c>
      <c r="B20" s="103" t="s">
        <v>91</v>
      </c>
      <c r="C20" s="103" t="s">
        <v>87</v>
      </c>
      <c r="D20" s="103" t="s">
        <v>202</v>
      </c>
      <c r="E20" s="56">
        <f t="shared" si="0"/>
        <v>1582700</v>
      </c>
      <c r="F20" s="56">
        <f t="shared" si="1"/>
        <v>1582700</v>
      </c>
      <c r="G20" s="56">
        <f t="shared" si="2"/>
        <v>1582700</v>
      </c>
      <c r="H20" s="56">
        <v>1582700</v>
      </c>
      <c r="I20" s="56">
        <v>0</v>
      </c>
      <c r="J20" s="56">
        <f t="shared" si="3"/>
        <v>0</v>
      </c>
      <c r="K20" s="56">
        <v>0</v>
      </c>
      <c r="L20" s="56">
        <v>0</v>
      </c>
      <c r="M20" s="56">
        <f t="shared" si="4"/>
        <v>0</v>
      </c>
      <c r="N20" s="56">
        <v>0</v>
      </c>
      <c r="O20" s="56">
        <v>0</v>
      </c>
      <c r="P20" s="56">
        <f t="shared" si="5"/>
        <v>0</v>
      </c>
      <c r="Q20" s="56">
        <f t="shared" si="6"/>
        <v>0</v>
      </c>
      <c r="R20" s="56">
        <v>0</v>
      </c>
      <c r="S20" s="56">
        <v>0</v>
      </c>
      <c r="T20" s="56">
        <f t="shared" si="7"/>
        <v>0</v>
      </c>
      <c r="U20" s="56">
        <v>0</v>
      </c>
      <c r="V20" s="56">
        <v>0</v>
      </c>
      <c r="W20" s="56">
        <f t="shared" si="8"/>
        <v>0</v>
      </c>
      <c r="X20" s="56" t="s">
        <v>82</v>
      </c>
      <c r="Y20" s="56"/>
      <c r="Z20" s="56">
        <f t="shared" si="9"/>
        <v>0</v>
      </c>
      <c r="AA20" s="56">
        <f t="shared" si="10"/>
        <v>0</v>
      </c>
      <c r="AB20" s="56">
        <v>0</v>
      </c>
      <c r="AC20" s="56">
        <v>0</v>
      </c>
      <c r="AD20" s="56">
        <f t="shared" si="11"/>
        <v>0</v>
      </c>
      <c r="AE20" s="56">
        <v>0</v>
      </c>
      <c r="AF20" s="56">
        <v>0</v>
      </c>
      <c r="AG20" s="56">
        <f t="shared" si="12"/>
        <v>0</v>
      </c>
      <c r="AH20" s="56">
        <v>0</v>
      </c>
      <c r="AI20" s="56">
        <v>0</v>
      </c>
    </row>
    <row r="21" spans="1:35" ht="19.5" customHeight="1">
      <c r="A21" s="103" t="s">
        <v>203</v>
      </c>
      <c r="B21" s="103" t="s">
        <v>82</v>
      </c>
      <c r="C21" s="103" t="s">
        <v>82</v>
      </c>
      <c r="D21" s="103" t="s">
        <v>204</v>
      </c>
      <c r="E21" s="56">
        <f t="shared" si="0"/>
        <v>1620000</v>
      </c>
      <c r="F21" s="56">
        <f t="shared" si="1"/>
        <v>1620000</v>
      </c>
      <c r="G21" s="56">
        <f t="shared" si="2"/>
        <v>1620000</v>
      </c>
      <c r="H21" s="56">
        <v>0</v>
      </c>
      <c r="I21" s="56">
        <v>1620000</v>
      </c>
      <c r="J21" s="56">
        <f t="shared" si="3"/>
        <v>0</v>
      </c>
      <c r="K21" s="56">
        <v>0</v>
      </c>
      <c r="L21" s="56">
        <v>0</v>
      </c>
      <c r="M21" s="56">
        <f t="shared" si="4"/>
        <v>0</v>
      </c>
      <c r="N21" s="56">
        <v>0</v>
      </c>
      <c r="O21" s="56">
        <v>0</v>
      </c>
      <c r="P21" s="56">
        <f t="shared" si="5"/>
        <v>0</v>
      </c>
      <c r="Q21" s="56">
        <f t="shared" si="6"/>
        <v>0</v>
      </c>
      <c r="R21" s="56">
        <v>0</v>
      </c>
      <c r="S21" s="56">
        <v>0</v>
      </c>
      <c r="T21" s="56">
        <f t="shared" si="7"/>
        <v>0</v>
      </c>
      <c r="U21" s="56">
        <v>0</v>
      </c>
      <c r="V21" s="56">
        <v>0</v>
      </c>
      <c r="W21" s="56">
        <f t="shared" si="8"/>
        <v>0</v>
      </c>
      <c r="X21" s="56" t="s">
        <v>82</v>
      </c>
      <c r="Y21" s="56"/>
      <c r="Z21" s="56">
        <f t="shared" si="9"/>
        <v>0</v>
      </c>
      <c r="AA21" s="56">
        <f t="shared" si="10"/>
        <v>0</v>
      </c>
      <c r="AB21" s="56">
        <v>0</v>
      </c>
      <c r="AC21" s="56">
        <v>0</v>
      </c>
      <c r="AD21" s="56">
        <f t="shared" si="11"/>
        <v>0</v>
      </c>
      <c r="AE21" s="56">
        <v>0</v>
      </c>
      <c r="AF21" s="56">
        <v>0</v>
      </c>
      <c r="AG21" s="56">
        <f t="shared" si="12"/>
        <v>0</v>
      </c>
      <c r="AH21" s="56">
        <v>0</v>
      </c>
      <c r="AI21" s="56">
        <v>0</v>
      </c>
    </row>
    <row r="22" spans="1:35" ht="19.5" customHeight="1">
      <c r="A22" s="103" t="s">
        <v>205</v>
      </c>
      <c r="B22" s="103" t="s">
        <v>91</v>
      </c>
      <c r="C22" s="103" t="s">
        <v>87</v>
      </c>
      <c r="D22" s="103" t="s">
        <v>206</v>
      </c>
      <c r="E22" s="56">
        <f t="shared" si="0"/>
        <v>1620000</v>
      </c>
      <c r="F22" s="56">
        <f t="shared" si="1"/>
        <v>1620000</v>
      </c>
      <c r="G22" s="56">
        <f t="shared" si="2"/>
        <v>1620000</v>
      </c>
      <c r="H22" s="56">
        <v>0</v>
      </c>
      <c r="I22" s="56">
        <v>1620000</v>
      </c>
      <c r="J22" s="56">
        <f t="shared" si="3"/>
        <v>0</v>
      </c>
      <c r="K22" s="56">
        <v>0</v>
      </c>
      <c r="L22" s="56">
        <v>0</v>
      </c>
      <c r="M22" s="56">
        <f t="shared" si="4"/>
        <v>0</v>
      </c>
      <c r="N22" s="56">
        <v>0</v>
      </c>
      <c r="O22" s="56">
        <v>0</v>
      </c>
      <c r="P22" s="56">
        <f t="shared" si="5"/>
        <v>0</v>
      </c>
      <c r="Q22" s="56">
        <f t="shared" si="6"/>
        <v>0</v>
      </c>
      <c r="R22" s="56">
        <v>0</v>
      </c>
      <c r="S22" s="56">
        <v>0</v>
      </c>
      <c r="T22" s="56">
        <f t="shared" si="7"/>
        <v>0</v>
      </c>
      <c r="U22" s="56">
        <v>0</v>
      </c>
      <c r="V22" s="56">
        <v>0</v>
      </c>
      <c r="W22" s="56">
        <f t="shared" si="8"/>
        <v>0</v>
      </c>
      <c r="X22" s="56" t="s">
        <v>82</v>
      </c>
      <c r="Y22" s="56"/>
      <c r="Z22" s="56">
        <f t="shared" si="9"/>
        <v>0</v>
      </c>
      <c r="AA22" s="56">
        <f t="shared" si="10"/>
        <v>0</v>
      </c>
      <c r="AB22" s="56">
        <v>0</v>
      </c>
      <c r="AC22" s="56">
        <v>0</v>
      </c>
      <c r="AD22" s="56">
        <f t="shared" si="11"/>
        <v>0</v>
      </c>
      <c r="AE22" s="56">
        <v>0</v>
      </c>
      <c r="AF22" s="56">
        <v>0</v>
      </c>
      <c r="AG22" s="56">
        <f t="shared" si="12"/>
        <v>0</v>
      </c>
      <c r="AH22" s="56">
        <v>0</v>
      </c>
      <c r="AI22" s="56">
        <v>0</v>
      </c>
    </row>
    <row r="23" spans="1:35" ht="19.5" customHeight="1">
      <c r="A23" s="103" t="s">
        <v>207</v>
      </c>
      <c r="B23" s="103" t="s">
        <v>82</v>
      </c>
      <c r="C23" s="103" t="s">
        <v>82</v>
      </c>
      <c r="D23" s="103" t="s">
        <v>208</v>
      </c>
      <c r="E23" s="56">
        <f t="shared" si="0"/>
        <v>5976397.84</v>
      </c>
      <c r="F23" s="56">
        <f t="shared" si="1"/>
        <v>5976397.84</v>
      </c>
      <c r="G23" s="56">
        <f t="shared" si="2"/>
        <v>5976397.84</v>
      </c>
      <c r="H23" s="56">
        <v>5976397.84</v>
      </c>
      <c r="I23" s="56">
        <v>0</v>
      </c>
      <c r="J23" s="56">
        <f t="shared" si="3"/>
        <v>0</v>
      </c>
      <c r="K23" s="56">
        <v>0</v>
      </c>
      <c r="L23" s="56">
        <v>0</v>
      </c>
      <c r="M23" s="56">
        <f t="shared" si="4"/>
        <v>0</v>
      </c>
      <c r="N23" s="56">
        <v>0</v>
      </c>
      <c r="O23" s="56">
        <v>0</v>
      </c>
      <c r="P23" s="56">
        <f t="shared" si="5"/>
        <v>0</v>
      </c>
      <c r="Q23" s="56">
        <f t="shared" si="6"/>
        <v>0</v>
      </c>
      <c r="R23" s="56">
        <v>0</v>
      </c>
      <c r="S23" s="56">
        <v>0</v>
      </c>
      <c r="T23" s="56">
        <f t="shared" si="7"/>
        <v>0</v>
      </c>
      <c r="U23" s="56">
        <v>0</v>
      </c>
      <c r="V23" s="56">
        <v>0</v>
      </c>
      <c r="W23" s="56">
        <f t="shared" si="8"/>
        <v>0</v>
      </c>
      <c r="X23" s="56" t="s">
        <v>82</v>
      </c>
      <c r="Y23" s="56"/>
      <c r="Z23" s="56">
        <f t="shared" si="9"/>
        <v>0</v>
      </c>
      <c r="AA23" s="56">
        <f t="shared" si="10"/>
        <v>0</v>
      </c>
      <c r="AB23" s="56">
        <v>0</v>
      </c>
      <c r="AC23" s="56">
        <v>0</v>
      </c>
      <c r="AD23" s="56">
        <f t="shared" si="11"/>
        <v>0</v>
      </c>
      <c r="AE23" s="56">
        <v>0</v>
      </c>
      <c r="AF23" s="56">
        <v>0</v>
      </c>
      <c r="AG23" s="56">
        <f t="shared" si="12"/>
        <v>0</v>
      </c>
      <c r="AH23" s="56">
        <v>0</v>
      </c>
      <c r="AI23" s="56">
        <v>0</v>
      </c>
    </row>
    <row r="24" spans="1:35" ht="19.5" customHeight="1">
      <c r="A24" s="103" t="s">
        <v>209</v>
      </c>
      <c r="B24" s="103" t="s">
        <v>86</v>
      </c>
      <c r="C24" s="103" t="s">
        <v>87</v>
      </c>
      <c r="D24" s="103" t="s">
        <v>210</v>
      </c>
      <c r="E24" s="56">
        <f t="shared" si="0"/>
        <v>5024397.84</v>
      </c>
      <c r="F24" s="56">
        <f t="shared" si="1"/>
        <v>5024397.84</v>
      </c>
      <c r="G24" s="56">
        <f t="shared" si="2"/>
        <v>5024397.84</v>
      </c>
      <c r="H24" s="56">
        <v>5024397.84</v>
      </c>
      <c r="I24" s="56">
        <v>0</v>
      </c>
      <c r="J24" s="56">
        <f t="shared" si="3"/>
        <v>0</v>
      </c>
      <c r="K24" s="56">
        <v>0</v>
      </c>
      <c r="L24" s="56">
        <v>0</v>
      </c>
      <c r="M24" s="56">
        <f t="shared" si="4"/>
        <v>0</v>
      </c>
      <c r="N24" s="56">
        <v>0</v>
      </c>
      <c r="O24" s="56">
        <v>0</v>
      </c>
      <c r="P24" s="56">
        <f t="shared" si="5"/>
        <v>0</v>
      </c>
      <c r="Q24" s="56">
        <f t="shared" si="6"/>
        <v>0</v>
      </c>
      <c r="R24" s="56">
        <v>0</v>
      </c>
      <c r="S24" s="56">
        <v>0</v>
      </c>
      <c r="T24" s="56">
        <f t="shared" si="7"/>
        <v>0</v>
      </c>
      <c r="U24" s="56">
        <v>0</v>
      </c>
      <c r="V24" s="56">
        <v>0</v>
      </c>
      <c r="W24" s="56">
        <f t="shared" si="8"/>
        <v>0</v>
      </c>
      <c r="X24" s="56" t="s">
        <v>82</v>
      </c>
      <c r="Y24" s="56"/>
      <c r="Z24" s="56">
        <f t="shared" si="9"/>
        <v>0</v>
      </c>
      <c r="AA24" s="56">
        <f t="shared" si="10"/>
        <v>0</v>
      </c>
      <c r="AB24" s="56">
        <v>0</v>
      </c>
      <c r="AC24" s="56">
        <v>0</v>
      </c>
      <c r="AD24" s="56">
        <f t="shared" si="11"/>
        <v>0</v>
      </c>
      <c r="AE24" s="56">
        <v>0</v>
      </c>
      <c r="AF24" s="56">
        <v>0</v>
      </c>
      <c r="AG24" s="56">
        <f t="shared" si="12"/>
        <v>0</v>
      </c>
      <c r="AH24" s="56">
        <v>0</v>
      </c>
      <c r="AI24" s="56">
        <v>0</v>
      </c>
    </row>
    <row r="25" spans="1:35" ht="19.5" customHeight="1">
      <c r="A25" s="103" t="s">
        <v>209</v>
      </c>
      <c r="B25" s="103" t="s">
        <v>94</v>
      </c>
      <c r="C25" s="103" t="s">
        <v>87</v>
      </c>
      <c r="D25" s="103" t="s">
        <v>211</v>
      </c>
      <c r="E25" s="56">
        <f t="shared" si="0"/>
        <v>952000</v>
      </c>
      <c r="F25" s="56">
        <f t="shared" si="1"/>
        <v>952000</v>
      </c>
      <c r="G25" s="56">
        <f t="shared" si="2"/>
        <v>952000</v>
      </c>
      <c r="H25" s="56">
        <v>952000</v>
      </c>
      <c r="I25" s="56">
        <v>0</v>
      </c>
      <c r="J25" s="56">
        <f t="shared" si="3"/>
        <v>0</v>
      </c>
      <c r="K25" s="56">
        <v>0</v>
      </c>
      <c r="L25" s="56">
        <v>0</v>
      </c>
      <c r="M25" s="56">
        <f t="shared" si="4"/>
        <v>0</v>
      </c>
      <c r="N25" s="56">
        <v>0</v>
      </c>
      <c r="O25" s="56">
        <v>0</v>
      </c>
      <c r="P25" s="56">
        <f t="shared" si="5"/>
        <v>0</v>
      </c>
      <c r="Q25" s="56">
        <f t="shared" si="6"/>
        <v>0</v>
      </c>
      <c r="R25" s="56">
        <v>0</v>
      </c>
      <c r="S25" s="56">
        <v>0</v>
      </c>
      <c r="T25" s="56">
        <f t="shared" si="7"/>
        <v>0</v>
      </c>
      <c r="U25" s="56">
        <v>0</v>
      </c>
      <c r="V25" s="56">
        <v>0</v>
      </c>
      <c r="W25" s="56">
        <f t="shared" si="8"/>
        <v>0</v>
      </c>
      <c r="X25" s="56" t="s">
        <v>82</v>
      </c>
      <c r="Y25" s="56"/>
      <c r="Z25" s="56">
        <f t="shared" si="9"/>
        <v>0</v>
      </c>
      <c r="AA25" s="56">
        <f t="shared" si="10"/>
        <v>0</v>
      </c>
      <c r="AB25" s="56">
        <v>0</v>
      </c>
      <c r="AC25" s="56">
        <v>0</v>
      </c>
      <c r="AD25" s="56">
        <f t="shared" si="11"/>
        <v>0</v>
      </c>
      <c r="AE25" s="56">
        <v>0</v>
      </c>
      <c r="AF25" s="56">
        <v>0</v>
      </c>
      <c r="AG25" s="56">
        <f t="shared" si="12"/>
        <v>0</v>
      </c>
      <c r="AH25" s="56">
        <v>0</v>
      </c>
      <c r="AI25" s="56">
        <v>0</v>
      </c>
    </row>
    <row r="26" spans="1:35" ht="19.5" customHeight="1">
      <c r="A26" s="103" t="s">
        <v>212</v>
      </c>
      <c r="B26" s="103" t="s">
        <v>82</v>
      </c>
      <c r="C26" s="103" t="s">
        <v>82</v>
      </c>
      <c r="D26" s="103" t="s">
        <v>213</v>
      </c>
      <c r="E26" s="56">
        <f t="shared" si="0"/>
        <v>3957096</v>
      </c>
      <c r="F26" s="56">
        <f t="shared" si="1"/>
        <v>3957096</v>
      </c>
      <c r="G26" s="56">
        <f t="shared" si="2"/>
        <v>3957096</v>
      </c>
      <c r="H26" s="56">
        <v>3957096</v>
      </c>
      <c r="I26" s="56">
        <v>0</v>
      </c>
      <c r="J26" s="56">
        <f t="shared" si="3"/>
        <v>0</v>
      </c>
      <c r="K26" s="56">
        <v>0</v>
      </c>
      <c r="L26" s="56">
        <v>0</v>
      </c>
      <c r="M26" s="56">
        <f t="shared" si="4"/>
        <v>0</v>
      </c>
      <c r="N26" s="56">
        <v>0</v>
      </c>
      <c r="O26" s="56">
        <v>0</v>
      </c>
      <c r="P26" s="56">
        <f t="shared" si="5"/>
        <v>0</v>
      </c>
      <c r="Q26" s="56">
        <f t="shared" si="6"/>
        <v>0</v>
      </c>
      <c r="R26" s="56">
        <v>0</v>
      </c>
      <c r="S26" s="56">
        <v>0</v>
      </c>
      <c r="T26" s="56">
        <f t="shared" si="7"/>
        <v>0</v>
      </c>
      <c r="U26" s="56">
        <v>0</v>
      </c>
      <c r="V26" s="56">
        <v>0</v>
      </c>
      <c r="W26" s="56">
        <f t="shared" si="8"/>
        <v>0</v>
      </c>
      <c r="X26" s="56" t="s">
        <v>82</v>
      </c>
      <c r="Y26" s="56"/>
      <c r="Z26" s="56">
        <f t="shared" si="9"/>
        <v>0</v>
      </c>
      <c r="AA26" s="56">
        <f t="shared" si="10"/>
        <v>0</v>
      </c>
      <c r="AB26" s="56">
        <v>0</v>
      </c>
      <c r="AC26" s="56">
        <v>0</v>
      </c>
      <c r="AD26" s="56">
        <f t="shared" si="11"/>
        <v>0</v>
      </c>
      <c r="AE26" s="56">
        <v>0</v>
      </c>
      <c r="AF26" s="56">
        <v>0</v>
      </c>
      <c r="AG26" s="56">
        <f t="shared" si="12"/>
        <v>0</v>
      </c>
      <c r="AH26" s="56">
        <v>0</v>
      </c>
      <c r="AI26" s="56">
        <v>0</v>
      </c>
    </row>
    <row r="27" spans="1:35" ht="19.5" customHeight="1">
      <c r="A27" s="103" t="s">
        <v>214</v>
      </c>
      <c r="B27" s="103" t="s">
        <v>86</v>
      </c>
      <c r="C27" s="103" t="s">
        <v>87</v>
      </c>
      <c r="D27" s="103" t="s">
        <v>215</v>
      </c>
      <c r="E27" s="56">
        <f t="shared" si="0"/>
        <v>3715740</v>
      </c>
      <c r="F27" s="56">
        <f t="shared" si="1"/>
        <v>3715740</v>
      </c>
      <c r="G27" s="56">
        <f t="shared" si="2"/>
        <v>3715740</v>
      </c>
      <c r="H27" s="56">
        <v>3715740</v>
      </c>
      <c r="I27" s="56">
        <v>0</v>
      </c>
      <c r="J27" s="56">
        <f t="shared" si="3"/>
        <v>0</v>
      </c>
      <c r="K27" s="56">
        <v>0</v>
      </c>
      <c r="L27" s="56">
        <v>0</v>
      </c>
      <c r="M27" s="56">
        <f t="shared" si="4"/>
        <v>0</v>
      </c>
      <c r="N27" s="56">
        <v>0</v>
      </c>
      <c r="O27" s="56">
        <v>0</v>
      </c>
      <c r="P27" s="56">
        <f t="shared" si="5"/>
        <v>0</v>
      </c>
      <c r="Q27" s="56">
        <f t="shared" si="6"/>
        <v>0</v>
      </c>
      <c r="R27" s="56">
        <v>0</v>
      </c>
      <c r="S27" s="56">
        <v>0</v>
      </c>
      <c r="T27" s="56">
        <f t="shared" si="7"/>
        <v>0</v>
      </c>
      <c r="U27" s="56">
        <v>0</v>
      </c>
      <c r="V27" s="56">
        <v>0</v>
      </c>
      <c r="W27" s="56">
        <f t="shared" si="8"/>
        <v>0</v>
      </c>
      <c r="X27" s="56" t="s">
        <v>82</v>
      </c>
      <c r="Y27" s="56"/>
      <c r="Z27" s="56">
        <f t="shared" si="9"/>
        <v>0</v>
      </c>
      <c r="AA27" s="56">
        <f t="shared" si="10"/>
        <v>0</v>
      </c>
      <c r="AB27" s="56">
        <v>0</v>
      </c>
      <c r="AC27" s="56">
        <v>0</v>
      </c>
      <c r="AD27" s="56">
        <f t="shared" si="11"/>
        <v>0</v>
      </c>
      <c r="AE27" s="56">
        <v>0</v>
      </c>
      <c r="AF27" s="56">
        <v>0</v>
      </c>
      <c r="AG27" s="56">
        <f t="shared" si="12"/>
        <v>0</v>
      </c>
      <c r="AH27" s="56">
        <v>0</v>
      </c>
      <c r="AI27" s="56">
        <v>0</v>
      </c>
    </row>
    <row r="28" spans="1:35" ht="19.5" customHeight="1">
      <c r="A28" s="103" t="s">
        <v>214</v>
      </c>
      <c r="B28" s="103" t="s">
        <v>91</v>
      </c>
      <c r="C28" s="103" t="s">
        <v>87</v>
      </c>
      <c r="D28" s="103" t="s">
        <v>216</v>
      </c>
      <c r="E28" s="56">
        <f t="shared" si="0"/>
        <v>241356</v>
      </c>
      <c r="F28" s="56">
        <f t="shared" si="1"/>
        <v>241356</v>
      </c>
      <c r="G28" s="56">
        <f t="shared" si="2"/>
        <v>241356</v>
      </c>
      <c r="H28" s="56">
        <v>241356</v>
      </c>
      <c r="I28" s="56">
        <v>0</v>
      </c>
      <c r="J28" s="56">
        <f t="shared" si="3"/>
        <v>0</v>
      </c>
      <c r="K28" s="56">
        <v>0</v>
      </c>
      <c r="L28" s="56">
        <v>0</v>
      </c>
      <c r="M28" s="56">
        <f t="shared" si="4"/>
        <v>0</v>
      </c>
      <c r="N28" s="56">
        <v>0</v>
      </c>
      <c r="O28" s="56">
        <v>0</v>
      </c>
      <c r="P28" s="56">
        <f t="shared" si="5"/>
        <v>0</v>
      </c>
      <c r="Q28" s="56">
        <f t="shared" si="6"/>
        <v>0</v>
      </c>
      <c r="R28" s="56">
        <v>0</v>
      </c>
      <c r="S28" s="56">
        <v>0</v>
      </c>
      <c r="T28" s="56">
        <f t="shared" si="7"/>
        <v>0</v>
      </c>
      <c r="U28" s="56">
        <v>0</v>
      </c>
      <c r="V28" s="56">
        <v>0</v>
      </c>
      <c r="W28" s="56">
        <f t="shared" si="8"/>
        <v>0</v>
      </c>
      <c r="X28" s="56" t="s">
        <v>82</v>
      </c>
      <c r="Y28" s="56"/>
      <c r="Z28" s="56">
        <f t="shared" si="9"/>
        <v>0</v>
      </c>
      <c r="AA28" s="56">
        <f t="shared" si="10"/>
        <v>0</v>
      </c>
      <c r="AB28" s="56">
        <v>0</v>
      </c>
      <c r="AC28" s="56">
        <v>0</v>
      </c>
      <c r="AD28" s="56">
        <f t="shared" si="11"/>
        <v>0</v>
      </c>
      <c r="AE28" s="56">
        <v>0</v>
      </c>
      <c r="AF28" s="56">
        <v>0</v>
      </c>
      <c r="AG28" s="56">
        <f t="shared" si="12"/>
        <v>0</v>
      </c>
      <c r="AH28" s="56">
        <v>0</v>
      </c>
      <c r="AI28" s="56">
        <v>0</v>
      </c>
    </row>
  </sheetData>
  <sheetProtection/>
  <mergeCells count="21">
    <mergeCell ref="A5:B5"/>
    <mergeCell ref="C5:C6"/>
    <mergeCell ref="D5:D6"/>
    <mergeCell ref="E4:E6"/>
    <mergeCell ref="A4:D4"/>
    <mergeCell ref="Q5:S5"/>
    <mergeCell ref="P5:P6"/>
    <mergeCell ref="W5:Y5"/>
    <mergeCell ref="AA5:AC5"/>
    <mergeCell ref="AG5:AI5"/>
    <mergeCell ref="Z4:AI4"/>
    <mergeCell ref="T5:V5"/>
    <mergeCell ref="F5:F6"/>
    <mergeCell ref="Z5:Z6"/>
    <mergeCell ref="P4:Y4"/>
    <mergeCell ref="AD5:AF5"/>
    <mergeCell ref="A2:AI2"/>
    <mergeCell ref="G5:I5"/>
    <mergeCell ref="J5:L5"/>
    <mergeCell ref="M5:O5"/>
    <mergeCell ref="F4:O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71"/>
  <sheetViews>
    <sheetView showGridLines="0" showZeros="0" zoomScalePageLayoutView="0" workbookViewId="0" topLeftCell="D1">
      <selection activeCell="K66" sqref="K6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  <c r="AH1" s="40"/>
      <c r="DH1" s="41" t="s">
        <v>217</v>
      </c>
    </row>
    <row r="2" spans="1:112" ht="19.5" customHeight="1">
      <c r="A2" s="134" t="s">
        <v>218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</row>
    <row r="3" spans="1:112" ht="19.5" customHeight="1">
      <c r="A3" s="100" t="s">
        <v>5</v>
      </c>
      <c r="B3" s="43"/>
      <c r="C3" s="43"/>
      <c r="D3" s="4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9" t="s">
        <v>6</v>
      </c>
    </row>
    <row r="4" spans="1:112" ht="19.5" customHeight="1">
      <c r="A4" s="177" t="s">
        <v>57</v>
      </c>
      <c r="B4" s="177"/>
      <c r="C4" s="177"/>
      <c r="D4" s="177"/>
      <c r="E4" s="172" t="s">
        <v>58</v>
      </c>
      <c r="F4" s="178" t="s">
        <v>219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 t="s">
        <v>220</v>
      </c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6" t="s">
        <v>221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 t="s">
        <v>222</v>
      </c>
      <c r="BJ4" s="176"/>
      <c r="BK4" s="176"/>
      <c r="BL4" s="176"/>
      <c r="BM4" s="176"/>
      <c r="BN4" s="176" t="s">
        <v>223</v>
      </c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 t="s">
        <v>224</v>
      </c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 t="s">
        <v>225</v>
      </c>
      <c r="CS4" s="176"/>
      <c r="CT4" s="176"/>
      <c r="CU4" s="176" t="s">
        <v>226</v>
      </c>
      <c r="CV4" s="176"/>
      <c r="CW4" s="176"/>
      <c r="CX4" s="176"/>
      <c r="CY4" s="176"/>
      <c r="CZ4" s="176"/>
      <c r="DA4" s="176" t="s">
        <v>227</v>
      </c>
      <c r="DB4" s="176"/>
      <c r="DC4" s="176"/>
      <c r="DD4" s="176" t="s">
        <v>228</v>
      </c>
      <c r="DE4" s="176"/>
      <c r="DF4" s="176"/>
      <c r="DG4" s="176"/>
      <c r="DH4" s="176"/>
    </row>
    <row r="5" spans="1:112" ht="19.5" customHeight="1">
      <c r="A5" s="177" t="s">
        <v>66</v>
      </c>
      <c r="B5" s="177"/>
      <c r="C5" s="177"/>
      <c r="D5" s="172" t="s">
        <v>229</v>
      </c>
      <c r="E5" s="172"/>
      <c r="F5" s="172" t="s">
        <v>74</v>
      </c>
      <c r="G5" s="172" t="s">
        <v>230</v>
      </c>
      <c r="H5" s="172" t="s">
        <v>231</v>
      </c>
      <c r="I5" s="172" t="s">
        <v>232</v>
      </c>
      <c r="J5" s="172" t="s">
        <v>233</v>
      </c>
      <c r="K5" s="172" t="s">
        <v>234</v>
      </c>
      <c r="L5" s="172" t="s">
        <v>235</v>
      </c>
      <c r="M5" s="172" t="s">
        <v>236</v>
      </c>
      <c r="N5" s="172" t="s">
        <v>237</v>
      </c>
      <c r="O5" s="172" t="s">
        <v>238</v>
      </c>
      <c r="P5" s="172" t="s">
        <v>239</v>
      </c>
      <c r="Q5" s="172" t="s">
        <v>240</v>
      </c>
      <c r="R5" s="172" t="s">
        <v>241</v>
      </c>
      <c r="S5" s="172" t="s">
        <v>242</v>
      </c>
      <c r="T5" s="172" t="s">
        <v>74</v>
      </c>
      <c r="U5" s="172" t="s">
        <v>243</v>
      </c>
      <c r="V5" s="172" t="s">
        <v>244</v>
      </c>
      <c r="W5" s="172" t="s">
        <v>245</v>
      </c>
      <c r="X5" s="172" t="s">
        <v>246</v>
      </c>
      <c r="Y5" s="172" t="s">
        <v>247</v>
      </c>
      <c r="Z5" s="172" t="s">
        <v>248</v>
      </c>
      <c r="AA5" s="172" t="s">
        <v>249</v>
      </c>
      <c r="AB5" s="172" t="s">
        <v>250</v>
      </c>
      <c r="AC5" s="172" t="s">
        <v>251</v>
      </c>
      <c r="AD5" s="172" t="s">
        <v>252</v>
      </c>
      <c r="AE5" s="172" t="s">
        <v>253</v>
      </c>
      <c r="AF5" s="172" t="s">
        <v>254</v>
      </c>
      <c r="AG5" s="172" t="s">
        <v>255</v>
      </c>
      <c r="AH5" s="172" t="s">
        <v>256</v>
      </c>
      <c r="AI5" s="172" t="s">
        <v>257</v>
      </c>
      <c r="AJ5" s="172" t="s">
        <v>258</v>
      </c>
      <c r="AK5" s="172" t="s">
        <v>259</v>
      </c>
      <c r="AL5" s="172" t="s">
        <v>260</v>
      </c>
      <c r="AM5" s="172" t="s">
        <v>261</v>
      </c>
      <c r="AN5" s="172" t="s">
        <v>262</v>
      </c>
      <c r="AO5" s="172" t="s">
        <v>263</v>
      </c>
      <c r="AP5" s="172" t="s">
        <v>264</v>
      </c>
      <c r="AQ5" s="172" t="s">
        <v>265</v>
      </c>
      <c r="AR5" s="172" t="s">
        <v>266</v>
      </c>
      <c r="AS5" s="172" t="s">
        <v>267</v>
      </c>
      <c r="AT5" s="172" t="s">
        <v>268</v>
      </c>
      <c r="AU5" s="172" t="s">
        <v>269</v>
      </c>
      <c r="AV5" s="172" t="s">
        <v>74</v>
      </c>
      <c r="AW5" s="172" t="s">
        <v>270</v>
      </c>
      <c r="AX5" s="172" t="s">
        <v>271</v>
      </c>
      <c r="AY5" s="172" t="s">
        <v>272</v>
      </c>
      <c r="AZ5" s="172" t="s">
        <v>273</v>
      </c>
      <c r="BA5" s="172" t="s">
        <v>274</v>
      </c>
      <c r="BB5" s="172" t="s">
        <v>275</v>
      </c>
      <c r="BC5" s="172" t="s">
        <v>241</v>
      </c>
      <c r="BD5" s="172" t="s">
        <v>276</v>
      </c>
      <c r="BE5" s="172" t="s">
        <v>277</v>
      </c>
      <c r="BF5" s="172" t="s">
        <v>278</v>
      </c>
      <c r="BG5" s="144" t="s">
        <v>279</v>
      </c>
      <c r="BH5" s="172" t="s">
        <v>280</v>
      </c>
      <c r="BI5" s="172" t="s">
        <v>74</v>
      </c>
      <c r="BJ5" s="172" t="s">
        <v>281</v>
      </c>
      <c r="BK5" s="172" t="s">
        <v>282</v>
      </c>
      <c r="BL5" s="172" t="s">
        <v>283</v>
      </c>
      <c r="BM5" s="172" t="s">
        <v>284</v>
      </c>
      <c r="BN5" s="172" t="s">
        <v>74</v>
      </c>
      <c r="BO5" s="172" t="s">
        <v>285</v>
      </c>
      <c r="BP5" s="172" t="s">
        <v>286</v>
      </c>
      <c r="BQ5" s="172" t="s">
        <v>287</v>
      </c>
      <c r="BR5" s="172" t="s">
        <v>288</v>
      </c>
      <c r="BS5" s="172" t="s">
        <v>289</v>
      </c>
      <c r="BT5" s="172" t="s">
        <v>290</v>
      </c>
      <c r="BU5" s="172" t="s">
        <v>291</v>
      </c>
      <c r="BV5" s="172" t="s">
        <v>292</v>
      </c>
      <c r="BW5" s="172" t="s">
        <v>293</v>
      </c>
      <c r="BX5" s="172" t="s">
        <v>294</v>
      </c>
      <c r="BY5" s="172" t="s">
        <v>295</v>
      </c>
      <c r="BZ5" s="172" t="s">
        <v>296</v>
      </c>
      <c r="CA5" s="172" t="s">
        <v>74</v>
      </c>
      <c r="CB5" s="172" t="s">
        <v>285</v>
      </c>
      <c r="CC5" s="172" t="s">
        <v>286</v>
      </c>
      <c r="CD5" s="172" t="s">
        <v>287</v>
      </c>
      <c r="CE5" s="172" t="s">
        <v>288</v>
      </c>
      <c r="CF5" s="172" t="s">
        <v>289</v>
      </c>
      <c r="CG5" s="172" t="s">
        <v>290</v>
      </c>
      <c r="CH5" s="172" t="s">
        <v>291</v>
      </c>
      <c r="CI5" s="172" t="s">
        <v>297</v>
      </c>
      <c r="CJ5" s="172" t="s">
        <v>298</v>
      </c>
      <c r="CK5" s="172" t="s">
        <v>299</v>
      </c>
      <c r="CL5" s="172" t="s">
        <v>300</v>
      </c>
      <c r="CM5" s="172" t="s">
        <v>292</v>
      </c>
      <c r="CN5" s="172" t="s">
        <v>293</v>
      </c>
      <c r="CO5" s="172" t="s">
        <v>301</v>
      </c>
      <c r="CP5" s="172" t="s">
        <v>295</v>
      </c>
      <c r="CQ5" s="172" t="s">
        <v>224</v>
      </c>
      <c r="CR5" s="172" t="s">
        <v>74</v>
      </c>
      <c r="CS5" s="172" t="s">
        <v>302</v>
      </c>
      <c r="CT5" s="172" t="s">
        <v>303</v>
      </c>
      <c r="CU5" s="172" t="s">
        <v>74</v>
      </c>
      <c r="CV5" s="172" t="s">
        <v>302</v>
      </c>
      <c r="CW5" s="172" t="s">
        <v>304</v>
      </c>
      <c r="CX5" s="172" t="s">
        <v>305</v>
      </c>
      <c r="CY5" s="172" t="s">
        <v>306</v>
      </c>
      <c r="CZ5" s="172" t="s">
        <v>303</v>
      </c>
      <c r="DA5" s="172" t="s">
        <v>74</v>
      </c>
      <c r="DB5" s="172" t="s">
        <v>227</v>
      </c>
      <c r="DC5" s="172" t="s">
        <v>307</v>
      </c>
      <c r="DD5" s="172" t="s">
        <v>74</v>
      </c>
      <c r="DE5" s="172" t="s">
        <v>308</v>
      </c>
      <c r="DF5" s="172" t="s">
        <v>309</v>
      </c>
      <c r="DG5" s="172" t="s">
        <v>310</v>
      </c>
      <c r="DH5" s="172" t="s">
        <v>228</v>
      </c>
    </row>
    <row r="6" spans="1:112" ht="30.75" customHeight="1">
      <c r="A6" s="104" t="s">
        <v>79</v>
      </c>
      <c r="B6" s="105" t="s">
        <v>80</v>
      </c>
      <c r="C6" s="104" t="s">
        <v>81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 t="s">
        <v>311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45" t="s">
        <v>312</v>
      </c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</row>
    <row r="7" spans="1:112" ht="19.5" customHeight="1">
      <c r="A7" s="103" t="s">
        <v>82</v>
      </c>
      <c r="B7" s="103" t="s">
        <v>82</v>
      </c>
      <c r="C7" s="103" t="s">
        <v>82</v>
      </c>
      <c r="D7" s="103" t="s">
        <v>58</v>
      </c>
      <c r="E7" s="56">
        <f aca="true" t="shared" si="0" ref="E7:E38">SUM(F7,T7,AV7,BI7,BN7,CA7,CR7,CU7,DA7,DD7)</f>
        <v>20552773.119999997</v>
      </c>
      <c r="F7" s="56">
        <v>11379967.12</v>
      </c>
      <c r="G7" s="56">
        <v>3390972</v>
      </c>
      <c r="H7" s="56">
        <v>1298460</v>
      </c>
      <c r="I7" s="56">
        <v>120728</v>
      </c>
      <c r="J7" s="56">
        <v>0</v>
      </c>
      <c r="K7" s="56">
        <v>1438751.04</v>
      </c>
      <c r="L7" s="56">
        <v>966266.88</v>
      </c>
      <c r="M7" s="56">
        <v>0</v>
      </c>
      <c r="N7" s="56">
        <v>458689.92</v>
      </c>
      <c r="O7" s="56">
        <v>0</v>
      </c>
      <c r="P7" s="56">
        <v>271208.08</v>
      </c>
      <c r="Q7" s="56">
        <v>1007687.28</v>
      </c>
      <c r="R7" s="56">
        <v>0</v>
      </c>
      <c r="S7" s="56">
        <v>2427203.92</v>
      </c>
      <c r="T7" s="56">
        <v>3595710</v>
      </c>
      <c r="U7" s="56">
        <v>199010</v>
      </c>
      <c r="V7" s="56">
        <v>20000</v>
      </c>
      <c r="W7" s="56">
        <v>0</v>
      </c>
      <c r="X7" s="56">
        <v>0</v>
      </c>
      <c r="Y7" s="56">
        <v>20000</v>
      </c>
      <c r="Z7" s="56">
        <v>100000</v>
      </c>
      <c r="AA7" s="56">
        <v>0</v>
      </c>
      <c r="AB7" s="56">
        <v>0</v>
      </c>
      <c r="AC7" s="56">
        <v>0</v>
      </c>
      <c r="AD7" s="56">
        <v>600000</v>
      </c>
      <c r="AE7" s="56">
        <v>0</v>
      </c>
      <c r="AF7" s="56">
        <v>40000</v>
      </c>
      <c r="AG7" s="56">
        <v>0</v>
      </c>
      <c r="AH7" s="56">
        <v>92000</v>
      </c>
      <c r="AI7" s="56">
        <v>60000</v>
      </c>
      <c r="AJ7" s="56">
        <v>190000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6">
        <v>300000</v>
      </c>
      <c r="AT7" s="56">
        <v>0</v>
      </c>
      <c r="AU7" s="56">
        <v>1974700</v>
      </c>
      <c r="AV7" s="56">
        <v>3957096</v>
      </c>
      <c r="AW7" s="56">
        <v>0</v>
      </c>
      <c r="AX7" s="56">
        <v>0</v>
      </c>
      <c r="AY7" s="56">
        <v>0</v>
      </c>
      <c r="AZ7" s="56">
        <v>0</v>
      </c>
      <c r="BA7" s="56">
        <v>3714720</v>
      </c>
      <c r="BB7" s="56">
        <v>0</v>
      </c>
      <c r="BC7" s="56">
        <v>0</v>
      </c>
      <c r="BD7" s="56">
        <v>0</v>
      </c>
      <c r="BE7" s="56">
        <v>1020</v>
      </c>
      <c r="BF7" s="56">
        <v>0</v>
      </c>
      <c r="BG7" s="56">
        <v>0</v>
      </c>
      <c r="BH7" s="56">
        <v>241356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1620000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1620000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56">
        <v>0</v>
      </c>
    </row>
    <row r="8" spans="1:112" ht="19.5" customHeight="1">
      <c r="A8" s="103" t="s">
        <v>82</v>
      </c>
      <c r="B8" s="103" t="s">
        <v>82</v>
      </c>
      <c r="C8" s="103" t="s">
        <v>82</v>
      </c>
      <c r="D8" s="103" t="s">
        <v>313</v>
      </c>
      <c r="E8" s="56">
        <f t="shared" si="0"/>
        <v>8967313.52</v>
      </c>
      <c r="F8" s="56">
        <v>6056213.52</v>
      </c>
      <c r="G8" s="56">
        <v>1962060</v>
      </c>
      <c r="H8" s="56">
        <v>1129020</v>
      </c>
      <c r="I8" s="56">
        <v>117359</v>
      </c>
      <c r="J8" s="56">
        <v>0</v>
      </c>
      <c r="K8" s="56">
        <v>420570.6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2427203.92</v>
      </c>
      <c r="T8" s="56">
        <v>2157200</v>
      </c>
      <c r="U8" s="56">
        <v>123200</v>
      </c>
      <c r="V8" s="56">
        <v>20000</v>
      </c>
      <c r="W8" s="56">
        <v>0</v>
      </c>
      <c r="X8" s="56">
        <v>0</v>
      </c>
      <c r="Y8" s="56">
        <v>20000</v>
      </c>
      <c r="Z8" s="56">
        <v>100000</v>
      </c>
      <c r="AA8" s="56">
        <v>0</v>
      </c>
      <c r="AB8" s="56">
        <v>0</v>
      </c>
      <c r="AC8" s="56">
        <v>0</v>
      </c>
      <c r="AD8" s="56">
        <v>600000</v>
      </c>
      <c r="AE8" s="56">
        <v>0</v>
      </c>
      <c r="AF8" s="56">
        <v>40000</v>
      </c>
      <c r="AG8" s="56">
        <v>0</v>
      </c>
      <c r="AH8" s="56">
        <v>92000</v>
      </c>
      <c r="AI8" s="56">
        <v>60000</v>
      </c>
      <c r="AJ8" s="56">
        <v>190000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300000</v>
      </c>
      <c r="AT8" s="56">
        <v>0</v>
      </c>
      <c r="AU8" s="56">
        <v>612000</v>
      </c>
      <c r="AV8" s="56">
        <v>753900</v>
      </c>
      <c r="AW8" s="56">
        <v>0</v>
      </c>
      <c r="AX8" s="56">
        <v>0</v>
      </c>
      <c r="AY8" s="56">
        <v>0</v>
      </c>
      <c r="AZ8" s="56">
        <v>0</v>
      </c>
      <c r="BA8" s="56">
        <v>743280</v>
      </c>
      <c r="BB8" s="56">
        <v>0</v>
      </c>
      <c r="BC8" s="56">
        <v>0</v>
      </c>
      <c r="BD8" s="56">
        <v>0</v>
      </c>
      <c r="BE8" s="56">
        <v>1020</v>
      </c>
      <c r="BF8" s="56">
        <v>0</v>
      </c>
      <c r="BG8" s="56">
        <v>0</v>
      </c>
      <c r="BH8" s="56">
        <v>9600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56">
        <v>0</v>
      </c>
      <c r="DB8" s="56">
        <v>0</v>
      </c>
      <c r="DC8" s="56">
        <v>0</v>
      </c>
      <c r="DD8" s="56">
        <v>0</v>
      </c>
      <c r="DE8" s="56">
        <v>0</v>
      </c>
      <c r="DF8" s="56">
        <v>0</v>
      </c>
      <c r="DG8" s="56">
        <v>0</v>
      </c>
      <c r="DH8" s="56">
        <v>0</v>
      </c>
    </row>
    <row r="9" spans="1:112" ht="19.5" customHeight="1">
      <c r="A9" s="103" t="s">
        <v>82</v>
      </c>
      <c r="B9" s="103" t="s">
        <v>82</v>
      </c>
      <c r="C9" s="103" t="s">
        <v>82</v>
      </c>
      <c r="D9" s="103" t="s">
        <v>314</v>
      </c>
      <c r="E9" s="56">
        <f t="shared" si="0"/>
        <v>369439</v>
      </c>
      <c r="F9" s="56">
        <v>287439</v>
      </c>
      <c r="G9" s="56">
        <v>154116</v>
      </c>
      <c r="H9" s="56">
        <v>120480</v>
      </c>
      <c r="I9" s="56">
        <v>12843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82000</v>
      </c>
      <c r="U9" s="56">
        <v>20000</v>
      </c>
      <c r="V9" s="56">
        <v>20000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42000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19.5" customHeight="1">
      <c r="A10" s="103" t="s">
        <v>85</v>
      </c>
      <c r="B10" s="103" t="s">
        <v>86</v>
      </c>
      <c r="C10" s="103" t="s">
        <v>86</v>
      </c>
      <c r="D10" s="103" t="s">
        <v>88</v>
      </c>
      <c r="E10" s="56">
        <f t="shared" si="0"/>
        <v>287439</v>
      </c>
      <c r="F10" s="56">
        <v>287439</v>
      </c>
      <c r="G10" s="56">
        <v>154116</v>
      </c>
      <c r="H10" s="56">
        <v>120480</v>
      </c>
      <c r="I10" s="56">
        <v>12843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19.5" customHeight="1">
      <c r="A11" s="103" t="s">
        <v>85</v>
      </c>
      <c r="B11" s="103" t="s">
        <v>86</v>
      </c>
      <c r="C11" s="103" t="s">
        <v>89</v>
      </c>
      <c r="D11" s="103" t="s">
        <v>90</v>
      </c>
      <c r="E11" s="56">
        <f t="shared" si="0"/>
        <v>42000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42000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42000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19.5" customHeight="1">
      <c r="A12" s="103" t="s">
        <v>85</v>
      </c>
      <c r="B12" s="103" t="s">
        <v>86</v>
      </c>
      <c r="C12" s="103" t="s">
        <v>91</v>
      </c>
      <c r="D12" s="103" t="s">
        <v>92</v>
      </c>
      <c r="E12" s="56">
        <f t="shared" si="0"/>
        <v>40000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40000</v>
      </c>
      <c r="U12" s="56">
        <v>20000</v>
      </c>
      <c r="V12" s="56">
        <v>20000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0</v>
      </c>
      <c r="DA12" s="56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19.5" customHeight="1">
      <c r="A13" s="103" t="s">
        <v>82</v>
      </c>
      <c r="B13" s="103" t="s">
        <v>82</v>
      </c>
      <c r="C13" s="103" t="s">
        <v>82</v>
      </c>
      <c r="D13" s="103" t="s">
        <v>315</v>
      </c>
      <c r="E13" s="56">
        <f t="shared" si="0"/>
        <v>7848254.48</v>
      </c>
      <c r="F13" s="56">
        <v>5099154.48</v>
      </c>
      <c r="G13" s="56">
        <v>1459464</v>
      </c>
      <c r="H13" s="56">
        <v>737940</v>
      </c>
      <c r="I13" s="56">
        <v>78452</v>
      </c>
      <c r="J13" s="56">
        <v>0</v>
      </c>
      <c r="K13" s="56">
        <v>396094.56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2427203.92</v>
      </c>
      <c r="T13" s="56">
        <v>1995200</v>
      </c>
      <c r="U13" s="56">
        <v>103200</v>
      </c>
      <c r="V13" s="56">
        <v>0</v>
      </c>
      <c r="W13" s="56">
        <v>0</v>
      </c>
      <c r="X13" s="56">
        <v>0</v>
      </c>
      <c r="Y13" s="56">
        <v>20000</v>
      </c>
      <c r="Z13" s="56">
        <v>100000</v>
      </c>
      <c r="AA13" s="56">
        <v>0</v>
      </c>
      <c r="AB13" s="56">
        <v>0</v>
      </c>
      <c r="AC13" s="56">
        <v>0</v>
      </c>
      <c r="AD13" s="56">
        <v>600000</v>
      </c>
      <c r="AE13" s="56">
        <v>0</v>
      </c>
      <c r="AF13" s="56">
        <v>40000</v>
      </c>
      <c r="AG13" s="56">
        <v>0</v>
      </c>
      <c r="AH13" s="56">
        <v>50000</v>
      </c>
      <c r="AI13" s="56">
        <v>60000</v>
      </c>
      <c r="AJ13" s="56">
        <v>190000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300000</v>
      </c>
      <c r="AT13" s="56">
        <v>0</v>
      </c>
      <c r="AU13" s="56">
        <v>532000</v>
      </c>
      <c r="AV13" s="56">
        <v>753900</v>
      </c>
      <c r="AW13" s="56">
        <v>0</v>
      </c>
      <c r="AX13" s="56">
        <v>0</v>
      </c>
      <c r="AY13" s="56">
        <v>0</v>
      </c>
      <c r="AZ13" s="56">
        <v>0</v>
      </c>
      <c r="BA13" s="56">
        <v>743280</v>
      </c>
      <c r="BB13" s="56">
        <v>0</v>
      </c>
      <c r="BC13" s="56">
        <v>0</v>
      </c>
      <c r="BD13" s="56">
        <v>0</v>
      </c>
      <c r="BE13" s="56">
        <v>1020</v>
      </c>
      <c r="BF13" s="56">
        <v>0</v>
      </c>
      <c r="BG13" s="56">
        <v>0</v>
      </c>
      <c r="BH13" s="56">
        <v>9600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56">
        <v>0</v>
      </c>
      <c r="DB13" s="56">
        <v>0</v>
      </c>
      <c r="DC13" s="56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  <row r="14" spans="1:112" ht="19.5" customHeight="1">
      <c r="A14" s="103" t="s">
        <v>85</v>
      </c>
      <c r="B14" s="103" t="s">
        <v>93</v>
      </c>
      <c r="C14" s="103" t="s">
        <v>86</v>
      </c>
      <c r="D14" s="103" t="s">
        <v>88</v>
      </c>
      <c r="E14" s="56">
        <f t="shared" si="0"/>
        <v>7698654.48</v>
      </c>
      <c r="F14" s="56">
        <v>5099154.48</v>
      </c>
      <c r="G14" s="56">
        <v>1459464</v>
      </c>
      <c r="H14" s="56">
        <v>737940</v>
      </c>
      <c r="I14" s="56">
        <v>78452</v>
      </c>
      <c r="J14" s="56">
        <v>0</v>
      </c>
      <c r="K14" s="56">
        <v>396094.56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2427203.92</v>
      </c>
      <c r="T14" s="56">
        <v>1855200</v>
      </c>
      <c r="U14" s="56">
        <v>103200</v>
      </c>
      <c r="V14" s="56">
        <v>0</v>
      </c>
      <c r="W14" s="56">
        <v>0</v>
      </c>
      <c r="X14" s="56">
        <v>0</v>
      </c>
      <c r="Y14" s="56">
        <v>20000</v>
      </c>
      <c r="Z14" s="56">
        <v>100000</v>
      </c>
      <c r="AA14" s="56">
        <v>0</v>
      </c>
      <c r="AB14" s="56">
        <v>0</v>
      </c>
      <c r="AC14" s="56">
        <v>0</v>
      </c>
      <c r="AD14" s="56">
        <v>600000</v>
      </c>
      <c r="AE14" s="56">
        <v>0</v>
      </c>
      <c r="AF14" s="56">
        <v>40000</v>
      </c>
      <c r="AG14" s="56">
        <v>0</v>
      </c>
      <c r="AH14" s="56">
        <v>50000</v>
      </c>
      <c r="AI14" s="56">
        <v>60000</v>
      </c>
      <c r="AJ14" s="56">
        <v>190000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300000</v>
      </c>
      <c r="AT14" s="56">
        <v>0</v>
      </c>
      <c r="AU14" s="56">
        <v>392000</v>
      </c>
      <c r="AV14" s="56">
        <v>744300</v>
      </c>
      <c r="AW14" s="56">
        <v>0</v>
      </c>
      <c r="AX14" s="56">
        <v>0</v>
      </c>
      <c r="AY14" s="56">
        <v>0</v>
      </c>
      <c r="AZ14" s="56">
        <v>0</v>
      </c>
      <c r="BA14" s="56">
        <v>743280</v>
      </c>
      <c r="BB14" s="56">
        <v>0</v>
      </c>
      <c r="BC14" s="56">
        <v>0</v>
      </c>
      <c r="BD14" s="56">
        <v>0</v>
      </c>
      <c r="BE14" s="56">
        <v>1020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19.5" customHeight="1">
      <c r="A15" s="103" t="s">
        <v>85</v>
      </c>
      <c r="B15" s="103" t="s">
        <v>93</v>
      </c>
      <c r="C15" s="103" t="s">
        <v>94</v>
      </c>
      <c r="D15" s="103" t="s">
        <v>95</v>
      </c>
      <c r="E15" s="56">
        <f t="shared" si="0"/>
        <v>149600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140000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140000</v>
      </c>
      <c r="AV15" s="56">
        <v>9600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9600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</row>
    <row r="16" spans="1:112" ht="19.5" customHeight="1">
      <c r="A16" s="103" t="s">
        <v>82</v>
      </c>
      <c r="B16" s="103" t="s">
        <v>82</v>
      </c>
      <c r="C16" s="103" t="s">
        <v>82</v>
      </c>
      <c r="D16" s="103" t="s">
        <v>316</v>
      </c>
      <c r="E16" s="56">
        <f t="shared" si="0"/>
        <v>269901.04</v>
      </c>
      <c r="F16" s="56">
        <v>269901.04</v>
      </c>
      <c r="G16" s="56">
        <v>144444</v>
      </c>
      <c r="H16" s="56">
        <v>91920</v>
      </c>
      <c r="I16" s="56">
        <v>9061</v>
      </c>
      <c r="J16" s="56">
        <v>0</v>
      </c>
      <c r="K16" s="56">
        <v>24476.04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</row>
    <row r="17" spans="1:112" ht="19.5" customHeight="1">
      <c r="A17" s="103" t="s">
        <v>85</v>
      </c>
      <c r="B17" s="103" t="s">
        <v>96</v>
      </c>
      <c r="C17" s="103" t="s">
        <v>86</v>
      </c>
      <c r="D17" s="103" t="s">
        <v>88</v>
      </c>
      <c r="E17" s="56">
        <f t="shared" si="0"/>
        <v>269901.04</v>
      </c>
      <c r="F17" s="56">
        <v>269901.04</v>
      </c>
      <c r="G17" s="56">
        <v>144444</v>
      </c>
      <c r="H17" s="56">
        <v>91920</v>
      </c>
      <c r="I17" s="56">
        <v>9061</v>
      </c>
      <c r="J17" s="56">
        <v>0</v>
      </c>
      <c r="K17" s="56">
        <v>24476.04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0</v>
      </c>
      <c r="CF17" s="56">
        <v>0</v>
      </c>
      <c r="CG17" s="56">
        <v>0</v>
      </c>
      <c r="CH17" s="56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0</v>
      </c>
      <c r="DA17" s="56">
        <v>0</v>
      </c>
      <c r="DB17" s="56">
        <v>0</v>
      </c>
      <c r="DC17" s="56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</row>
    <row r="18" spans="1:112" ht="19.5" customHeight="1">
      <c r="A18" s="103" t="s">
        <v>82</v>
      </c>
      <c r="B18" s="103" t="s">
        <v>82</v>
      </c>
      <c r="C18" s="103" t="s">
        <v>82</v>
      </c>
      <c r="D18" s="103" t="s">
        <v>317</v>
      </c>
      <c r="E18" s="56">
        <f t="shared" si="0"/>
        <v>67823</v>
      </c>
      <c r="F18" s="56">
        <v>67823</v>
      </c>
      <c r="G18" s="56">
        <v>35412</v>
      </c>
      <c r="H18" s="56">
        <v>29460</v>
      </c>
      <c r="I18" s="56">
        <v>2951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>
        <v>0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0</v>
      </c>
      <c r="CZ18" s="56">
        <v>0</v>
      </c>
      <c r="DA18" s="56">
        <v>0</v>
      </c>
      <c r="DB18" s="56">
        <v>0</v>
      </c>
      <c r="DC18" s="56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</row>
    <row r="19" spans="1:112" ht="19.5" customHeight="1">
      <c r="A19" s="103" t="s">
        <v>85</v>
      </c>
      <c r="B19" s="103" t="s">
        <v>97</v>
      </c>
      <c r="C19" s="103" t="s">
        <v>86</v>
      </c>
      <c r="D19" s="103" t="s">
        <v>88</v>
      </c>
      <c r="E19" s="56">
        <f t="shared" si="0"/>
        <v>67823</v>
      </c>
      <c r="F19" s="56">
        <v>67823</v>
      </c>
      <c r="G19" s="56">
        <v>35412</v>
      </c>
      <c r="H19" s="56">
        <v>29460</v>
      </c>
      <c r="I19" s="56">
        <v>2951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</row>
    <row r="20" spans="1:112" ht="19.5" customHeight="1">
      <c r="A20" s="103" t="s">
        <v>82</v>
      </c>
      <c r="B20" s="103" t="s">
        <v>82</v>
      </c>
      <c r="C20" s="103" t="s">
        <v>82</v>
      </c>
      <c r="D20" s="103" t="s">
        <v>318</v>
      </c>
      <c r="E20" s="56">
        <f t="shared" si="0"/>
        <v>331896</v>
      </c>
      <c r="F20" s="56">
        <v>331896</v>
      </c>
      <c r="G20" s="56">
        <v>168624</v>
      </c>
      <c r="H20" s="56">
        <v>149220</v>
      </c>
      <c r="I20" s="56">
        <v>14052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0</v>
      </c>
      <c r="CD20" s="56">
        <v>0</v>
      </c>
      <c r="CE20" s="56">
        <v>0</v>
      </c>
      <c r="CF20" s="56">
        <v>0</v>
      </c>
      <c r="CG20" s="56">
        <v>0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0</v>
      </c>
      <c r="DB20" s="56">
        <v>0</v>
      </c>
      <c r="DC20" s="56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</row>
    <row r="21" spans="1:112" ht="19.5" customHeight="1">
      <c r="A21" s="103" t="s">
        <v>85</v>
      </c>
      <c r="B21" s="103" t="s">
        <v>98</v>
      </c>
      <c r="C21" s="103" t="s">
        <v>86</v>
      </c>
      <c r="D21" s="103" t="s">
        <v>88</v>
      </c>
      <c r="E21" s="56">
        <f t="shared" si="0"/>
        <v>331896</v>
      </c>
      <c r="F21" s="56">
        <v>331896</v>
      </c>
      <c r="G21" s="56">
        <v>168624</v>
      </c>
      <c r="H21" s="56">
        <v>149220</v>
      </c>
      <c r="I21" s="56">
        <v>14052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0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6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</row>
    <row r="22" spans="1:112" ht="19.5" customHeight="1">
      <c r="A22" s="103" t="s">
        <v>82</v>
      </c>
      <c r="B22" s="103" t="s">
        <v>82</v>
      </c>
      <c r="C22" s="103" t="s">
        <v>82</v>
      </c>
      <c r="D22" s="103" t="s">
        <v>319</v>
      </c>
      <c r="E22" s="56">
        <f t="shared" si="0"/>
        <v>80000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80000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80000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0</v>
      </c>
      <c r="CE22" s="56">
        <v>0</v>
      </c>
      <c r="CF22" s="56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0</v>
      </c>
      <c r="DA22" s="56">
        <v>0</v>
      </c>
      <c r="DB22" s="56">
        <v>0</v>
      </c>
      <c r="DC22" s="56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</row>
    <row r="23" spans="1:112" ht="19.5" customHeight="1">
      <c r="A23" s="103" t="s">
        <v>85</v>
      </c>
      <c r="B23" s="103" t="s">
        <v>99</v>
      </c>
      <c r="C23" s="103" t="s">
        <v>91</v>
      </c>
      <c r="D23" s="103" t="s">
        <v>100</v>
      </c>
      <c r="E23" s="56">
        <f t="shared" si="0"/>
        <v>80000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80000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80000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0</v>
      </c>
      <c r="CC23" s="56">
        <v>0</v>
      </c>
      <c r="CD23" s="56">
        <v>0</v>
      </c>
      <c r="CE23" s="56">
        <v>0</v>
      </c>
      <c r="CF23" s="56">
        <v>0</v>
      </c>
      <c r="CG23" s="56">
        <v>0</v>
      </c>
      <c r="CH23" s="56">
        <v>0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56">
        <v>0</v>
      </c>
      <c r="CO23" s="56">
        <v>0</v>
      </c>
      <c r="CP23" s="56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0</v>
      </c>
      <c r="DA23" s="56">
        <v>0</v>
      </c>
      <c r="DB23" s="56">
        <v>0</v>
      </c>
      <c r="DC23" s="56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</row>
    <row r="24" spans="1:112" ht="19.5" customHeight="1">
      <c r="A24" s="103" t="s">
        <v>82</v>
      </c>
      <c r="B24" s="103" t="s">
        <v>82</v>
      </c>
      <c r="C24" s="103" t="s">
        <v>82</v>
      </c>
      <c r="D24" s="103" t="s">
        <v>320</v>
      </c>
      <c r="E24" s="56">
        <f t="shared" si="0"/>
        <v>30000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30000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30000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56">
        <v>0</v>
      </c>
      <c r="CE24" s="56">
        <v>0</v>
      </c>
      <c r="CF24" s="56">
        <v>0</v>
      </c>
      <c r="CG24" s="56">
        <v>0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0</v>
      </c>
      <c r="CO24" s="56">
        <v>0</v>
      </c>
      <c r="CP24" s="56">
        <v>0</v>
      </c>
      <c r="CQ24" s="56">
        <v>0</v>
      </c>
      <c r="CR24" s="56">
        <v>0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</row>
    <row r="25" spans="1:112" ht="19.5" customHeight="1">
      <c r="A25" s="103" t="s">
        <v>82</v>
      </c>
      <c r="B25" s="103" t="s">
        <v>82</v>
      </c>
      <c r="C25" s="103" t="s">
        <v>82</v>
      </c>
      <c r="D25" s="103" t="s">
        <v>321</v>
      </c>
      <c r="E25" s="56">
        <f t="shared" si="0"/>
        <v>30000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30000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30000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56">
        <v>0</v>
      </c>
      <c r="CE25" s="56">
        <v>0</v>
      </c>
      <c r="CF25" s="56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</row>
    <row r="26" spans="1:112" ht="19.5" customHeight="1">
      <c r="A26" s="103" t="s">
        <v>101</v>
      </c>
      <c r="B26" s="103" t="s">
        <v>91</v>
      </c>
      <c r="C26" s="103" t="s">
        <v>86</v>
      </c>
      <c r="D26" s="103" t="s">
        <v>102</v>
      </c>
      <c r="E26" s="56">
        <f t="shared" si="0"/>
        <v>30000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30000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30000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0</v>
      </c>
      <c r="CR26" s="56">
        <v>0</v>
      </c>
      <c r="CS26" s="56">
        <v>0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</row>
    <row r="27" spans="1:112" ht="19.5" customHeight="1">
      <c r="A27" s="103" t="s">
        <v>82</v>
      </c>
      <c r="B27" s="103" t="s">
        <v>82</v>
      </c>
      <c r="C27" s="103" t="s">
        <v>82</v>
      </c>
      <c r="D27" s="103" t="s">
        <v>322</v>
      </c>
      <c r="E27" s="56">
        <f t="shared" si="0"/>
        <v>485084.24</v>
      </c>
      <c r="F27" s="56">
        <v>435084.24</v>
      </c>
      <c r="G27" s="56">
        <v>232392</v>
      </c>
      <c r="H27" s="56">
        <v>52620</v>
      </c>
      <c r="I27" s="56">
        <v>3369</v>
      </c>
      <c r="J27" s="56">
        <v>0</v>
      </c>
      <c r="K27" s="56">
        <v>146703.24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50000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50000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</row>
    <row r="28" spans="1:112" ht="19.5" customHeight="1">
      <c r="A28" s="103" t="s">
        <v>82</v>
      </c>
      <c r="B28" s="103" t="s">
        <v>82</v>
      </c>
      <c r="C28" s="103" t="s">
        <v>82</v>
      </c>
      <c r="D28" s="103" t="s">
        <v>323</v>
      </c>
      <c r="E28" s="56">
        <f t="shared" si="0"/>
        <v>435084.24</v>
      </c>
      <c r="F28" s="56">
        <v>435084.24</v>
      </c>
      <c r="G28" s="56">
        <v>232392</v>
      </c>
      <c r="H28" s="56">
        <v>52620</v>
      </c>
      <c r="I28" s="56">
        <v>3369</v>
      </c>
      <c r="J28" s="56">
        <v>0</v>
      </c>
      <c r="K28" s="56">
        <v>146703.24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0</v>
      </c>
      <c r="CD28" s="56">
        <v>0</v>
      </c>
      <c r="CE28" s="56">
        <v>0</v>
      </c>
      <c r="CF28" s="56">
        <v>0</v>
      </c>
      <c r="CG28" s="56">
        <v>0</v>
      </c>
      <c r="CH28" s="56">
        <v>0</v>
      </c>
      <c r="CI28" s="56">
        <v>0</v>
      </c>
      <c r="CJ28" s="56">
        <v>0</v>
      </c>
      <c r="CK28" s="56">
        <v>0</v>
      </c>
      <c r="CL28" s="56">
        <v>0</v>
      </c>
      <c r="CM28" s="56">
        <v>0</v>
      </c>
      <c r="CN28" s="56">
        <v>0</v>
      </c>
      <c r="CO28" s="56">
        <v>0</v>
      </c>
      <c r="CP28" s="56">
        <v>0</v>
      </c>
      <c r="CQ28" s="56">
        <v>0</v>
      </c>
      <c r="CR28" s="56">
        <v>0</v>
      </c>
      <c r="CS28" s="56">
        <v>0</v>
      </c>
      <c r="CT28" s="56">
        <v>0</v>
      </c>
      <c r="CU28" s="56">
        <v>0</v>
      </c>
      <c r="CV28" s="56">
        <v>0</v>
      </c>
      <c r="CW28" s="56">
        <v>0</v>
      </c>
      <c r="CX28" s="56">
        <v>0</v>
      </c>
      <c r="CY28" s="56">
        <v>0</v>
      </c>
      <c r="CZ28" s="56">
        <v>0</v>
      </c>
      <c r="DA28" s="56">
        <v>0</v>
      </c>
      <c r="DB28" s="56">
        <v>0</v>
      </c>
      <c r="DC28" s="56">
        <v>0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</row>
    <row r="29" spans="1:112" ht="19.5" customHeight="1">
      <c r="A29" s="103" t="s">
        <v>103</v>
      </c>
      <c r="B29" s="103" t="s">
        <v>93</v>
      </c>
      <c r="C29" s="103" t="s">
        <v>86</v>
      </c>
      <c r="D29" s="103" t="s">
        <v>88</v>
      </c>
      <c r="E29" s="56">
        <f t="shared" si="0"/>
        <v>435084.24</v>
      </c>
      <c r="F29" s="56">
        <v>435084.24</v>
      </c>
      <c r="G29" s="56">
        <v>232392</v>
      </c>
      <c r="H29" s="56">
        <v>52620</v>
      </c>
      <c r="I29" s="56">
        <v>3369</v>
      </c>
      <c r="J29" s="56">
        <v>0</v>
      </c>
      <c r="K29" s="56">
        <v>146703.24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</v>
      </c>
      <c r="CO29" s="56">
        <v>0</v>
      </c>
      <c r="CP29" s="56">
        <v>0</v>
      </c>
      <c r="CQ29" s="56">
        <v>0</v>
      </c>
      <c r="CR29" s="56">
        <v>0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0</v>
      </c>
      <c r="CZ29" s="56">
        <v>0</v>
      </c>
      <c r="DA29" s="56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</row>
    <row r="30" spans="1:112" ht="19.5" customHeight="1">
      <c r="A30" s="103" t="s">
        <v>82</v>
      </c>
      <c r="B30" s="103" t="s">
        <v>82</v>
      </c>
      <c r="C30" s="103" t="s">
        <v>82</v>
      </c>
      <c r="D30" s="103" t="s">
        <v>324</v>
      </c>
      <c r="E30" s="56">
        <f t="shared" si="0"/>
        <v>50000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50000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50000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56">
        <v>0</v>
      </c>
      <c r="CE30" s="56">
        <v>0</v>
      </c>
      <c r="CF30" s="56">
        <v>0</v>
      </c>
      <c r="CG30" s="56">
        <v>0</v>
      </c>
      <c r="CH30" s="56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56">
        <v>0</v>
      </c>
      <c r="CP30" s="56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5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</row>
    <row r="31" spans="1:112" ht="19.5" customHeight="1">
      <c r="A31" s="103" t="s">
        <v>103</v>
      </c>
      <c r="B31" s="103" t="s">
        <v>91</v>
      </c>
      <c r="C31" s="103" t="s">
        <v>86</v>
      </c>
      <c r="D31" s="103" t="s">
        <v>104</v>
      </c>
      <c r="E31" s="56">
        <f t="shared" si="0"/>
        <v>50000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50000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50000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0</v>
      </c>
      <c r="CB31" s="56">
        <v>0</v>
      </c>
      <c r="CC31" s="56">
        <v>0</v>
      </c>
      <c r="CD31" s="56">
        <v>0</v>
      </c>
      <c r="CE31" s="56">
        <v>0</v>
      </c>
      <c r="CF31" s="56">
        <v>0</v>
      </c>
      <c r="CG31" s="56">
        <v>0</v>
      </c>
      <c r="CH31" s="56">
        <v>0</v>
      </c>
      <c r="CI31" s="56">
        <v>0</v>
      </c>
      <c r="CJ31" s="56">
        <v>0</v>
      </c>
      <c r="CK31" s="56">
        <v>0</v>
      </c>
      <c r="CL31" s="56">
        <v>0</v>
      </c>
      <c r="CM31" s="56">
        <v>0</v>
      </c>
      <c r="CN31" s="56">
        <v>0</v>
      </c>
      <c r="CO31" s="56">
        <v>0</v>
      </c>
      <c r="CP31" s="56">
        <v>0</v>
      </c>
      <c r="CQ31" s="56">
        <v>0</v>
      </c>
      <c r="CR31" s="56">
        <v>0</v>
      </c>
      <c r="CS31" s="56">
        <v>0</v>
      </c>
      <c r="CT31" s="56">
        <v>0</v>
      </c>
      <c r="CU31" s="56">
        <v>0</v>
      </c>
      <c r="CV31" s="56">
        <v>0</v>
      </c>
      <c r="CW31" s="56">
        <v>0</v>
      </c>
      <c r="CX31" s="56">
        <v>0</v>
      </c>
      <c r="CY31" s="56">
        <v>0</v>
      </c>
      <c r="CZ31" s="56">
        <v>0</v>
      </c>
      <c r="DA31" s="56">
        <v>0</v>
      </c>
      <c r="DB31" s="56">
        <v>0</v>
      </c>
      <c r="DC31" s="56">
        <v>0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</row>
    <row r="32" spans="1:112" ht="19.5" customHeight="1">
      <c r="A32" s="103" t="s">
        <v>82</v>
      </c>
      <c r="B32" s="103" t="s">
        <v>82</v>
      </c>
      <c r="C32" s="103" t="s">
        <v>82</v>
      </c>
      <c r="D32" s="103" t="s">
        <v>325</v>
      </c>
      <c r="E32" s="56">
        <f t="shared" si="0"/>
        <v>183767.92</v>
      </c>
      <c r="F32" s="56">
        <v>146167.92</v>
      </c>
      <c r="G32" s="56">
        <v>82380</v>
      </c>
      <c r="H32" s="56">
        <v>7080</v>
      </c>
      <c r="I32" s="56">
        <v>0</v>
      </c>
      <c r="J32" s="56">
        <v>0</v>
      </c>
      <c r="K32" s="56">
        <v>56707.92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37600</v>
      </c>
      <c r="U32" s="56">
        <v>37600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0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0</v>
      </c>
      <c r="CB32" s="56">
        <v>0</v>
      </c>
      <c r="CC32" s="56">
        <v>0</v>
      </c>
      <c r="CD32" s="56">
        <v>0</v>
      </c>
      <c r="CE32" s="56">
        <v>0</v>
      </c>
      <c r="CF32" s="56">
        <v>0</v>
      </c>
      <c r="CG32" s="56">
        <v>0</v>
      </c>
      <c r="CH32" s="56">
        <v>0</v>
      </c>
      <c r="CI32" s="56">
        <v>0</v>
      </c>
      <c r="CJ32" s="56">
        <v>0</v>
      </c>
      <c r="CK32" s="56">
        <v>0</v>
      </c>
      <c r="CL32" s="56">
        <v>0</v>
      </c>
      <c r="CM32" s="56">
        <v>0</v>
      </c>
      <c r="CN32" s="56">
        <v>0</v>
      </c>
      <c r="CO32" s="56">
        <v>0</v>
      </c>
      <c r="CP32" s="56">
        <v>0</v>
      </c>
      <c r="CQ32" s="56">
        <v>0</v>
      </c>
      <c r="CR32" s="56">
        <v>0</v>
      </c>
      <c r="CS32" s="56">
        <v>0</v>
      </c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>
        <v>0</v>
      </c>
      <c r="CZ32" s="56">
        <v>0</v>
      </c>
      <c r="DA32" s="56">
        <v>0</v>
      </c>
      <c r="DB32" s="56">
        <v>0</v>
      </c>
      <c r="DC32" s="56">
        <v>0</v>
      </c>
      <c r="DD32" s="56">
        <v>0</v>
      </c>
      <c r="DE32" s="56">
        <v>0</v>
      </c>
      <c r="DF32" s="56">
        <v>0</v>
      </c>
      <c r="DG32" s="56">
        <v>0</v>
      </c>
      <c r="DH32" s="56">
        <v>0</v>
      </c>
    </row>
    <row r="33" spans="1:112" ht="19.5" customHeight="1">
      <c r="A33" s="103" t="s">
        <v>82</v>
      </c>
      <c r="B33" s="103" t="s">
        <v>82</v>
      </c>
      <c r="C33" s="103" t="s">
        <v>82</v>
      </c>
      <c r="D33" s="103" t="s">
        <v>326</v>
      </c>
      <c r="E33" s="56">
        <f t="shared" si="0"/>
        <v>103573.96</v>
      </c>
      <c r="F33" s="56">
        <v>65973.96</v>
      </c>
      <c r="G33" s="56">
        <v>34080</v>
      </c>
      <c r="H33" s="56">
        <v>3540</v>
      </c>
      <c r="I33" s="56">
        <v>0</v>
      </c>
      <c r="J33" s="56">
        <v>0</v>
      </c>
      <c r="K33" s="56">
        <v>28353.96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37600</v>
      </c>
      <c r="U33" s="56">
        <v>37600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56">
        <v>0</v>
      </c>
      <c r="CE33" s="56">
        <v>0</v>
      </c>
      <c r="CF33" s="56">
        <v>0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  <c r="CM33" s="56">
        <v>0</v>
      </c>
      <c r="CN33" s="56">
        <v>0</v>
      </c>
      <c r="CO33" s="56">
        <v>0</v>
      </c>
      <c r="CP33" s="56">
        <v>0</v>
      </c>
      <c r="CQ33" s="56">
        <v>0</v>
      </c>
      <c r="CR33" s="56">
        <v>0</v>
      </c>
      <c r="CS33" s="56">
        <v>0</v>
      </c>
      <c r="CT33" s="56">
        <v>0</v>
      </c>
      <c r="CU33" s="56">
        <v>0</v>
      </c>
      <c r="CV33" s="56">
        <v>0</v>
      </c>
      <c r="CW33" s="56">
        <v>0</v>
      </c>
      <c r="CX33" s="56">
        <v>0</v>
      </c>
      <c r="CY33" s="56">
        <v>0</v>
      </c>
      <c r="CZ33" s="56">
        <v>0</v>
      </c>
      <c r="DA33" s="56">
        <v>0</v>
      </c>
      <c r="DB33" s="56">
        <v>0</v>
      </c>
      <c r="DC33" s="56">
        <v>0</v>
      </c>
      <c r="DD33" s="56">
        <v>0</v>
      </c>
      <c r="DE33" s="56">
        <v>0</v>
      </c>
      <c r="DF33" s="56">
        <v>0</v>
      </c>
      <c r="DG33" s="56">
        <v>0</v>
      </c>
      <c r="DH33" s="56">
        <v>0</v>
      </c>
    </row>
    <row r="34" spans="1:112" ht="19.5" customHeight="1">
      <c r="A34" s="103" t="s">
        <v>105</v>
      </c>
      <c r="B34" s="103" t="s">
        <v>86</v>
      </c>
      <c r="C34" s="103" t="s">
        <v>86</v>
      </c>
      <c r="D34" s="103" t="s">
        <v>88</v>
      </c>
      <c r="E34" s="56">
        <f t="shared" si="0"/>
        <v>65973.96</v>
      </c>
      <c r="F34" s="56">
        <v>65973.96</v>
      </c>
      <c r="G34" s="56">
        <v>34080</v>
      </c>
      <c r="H34" s="56">
        <v>3540</v>
      </c>
      <c r="I34" s="56">
        <v>0</v>
      </c>
      <c r="J34" s="56">
        <v>0</v>
      </c>
      <c r="K34" s="56">
        <v>28353.96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6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6">
        <v>0</v>
      </c>
      <c r="CD34" s="56">
        <v>0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6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6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6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6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6">
        <v>0</v>
      </c>
    </row>
    <row r="35" spans="1:112" ht="19.5" customHeight="1">
      <c r="A35" s="103" t="s">
        <v>105</v>
      </c>
      <c r="B35" s="103" t="s">
        <v>86</v>
      </c>
      <c r="C35" s="103" t="s">
        <v>106</v>
      </c>
      <c r="D35" s="103" t="s">
        <v>107</v>
      </c>
      <c r="E35" s="56">
        <f t="shared" si="0"/>
        <v>37600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37600</v>
      </c>
      <c r="U35" s="56">
        <v>37600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0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56">
        <v>0</v>
      </c>
      <c r="CE35" s="56">
        <v>0</v>
      </c>
      <c r="CF35" s="56">
        <v>0</v>
      </c>
      <c r="CG35" s="56">
        <v>0</v>
      </c>
      <c r="CH35" s="56">
        <v>0</v>
      </c>
      <c r="CI35" s="56">
        <v>0</v>
      </c>
      <c r="CJ35" s="56">
        <v>0</v>
      </c>
      <c r="CK35" s="56">
        <v>0</v>
      </c>
      <c r="CL35" s="56">
        <v>0</v>
      </c>
      <c r="CM35" s="56">
        <v>0</v>
      </c>
      <c r="CN35" s="56">
        <v>0</v>
      </c>
      <c r="CO35" s="56">
        <v>0</v>
      </c>
      <c r="CP35" s="56">
        <v>0</v>
      </c>
      <c r="CQ35" s="56">
        <v>0</v>
      </c>
      <c r="CR35" s="56">
        <v>0</v>
      </c>
      <c r="CS35" s="56">
        <v>0</v>
      </c>
      <c r="CT35" s="56">
        <v>0</v>
      </c>
      <c r="CU35" s="56">
        <v>0</v>
      </c>
      <c r="CV35" s="56">
        <v>0</v>
      </c>
      <c r="CW35" s="56">
        <v>0</v>
      </c>
      <c r="CX35" s="56">
        <v>0</v>
      </c>
      <c r="CY35" s="56">
        <v>0</v>
      </c>
      <c r="CZ35" s="56">
        <v>0</v>
      </c>
      <c r="DA35" s="56">
        <v>0</v>
      </c>
      <c r="DB35" s="56">
        <v>0</v>
      </c>
      <c r="DC35" s="56">
        <v>0</v>
      </c>
      <c r="DD35" s="56">
        <v>0</v>
      </c>
      <c r="DE35" s="56">
        <v>0</v>
      </c>
      <c r="DF35" s="56">
        <v>0</v>
      </c>
      <c r="DG35" s="56">
        <v>0</v>
      </c>
      <c r="DH35" s="56">
        <v>0</v>
      </c>
    </row>
    <row r="36" spans="1:112" ht="19.5" customHeight="1">
      <c r="A36" s="103" t="s">
        <v>82</v>
      </c>
      <c r="B36" s="103" t="s">
        <v>82</v>
      </c>
      <c r="C36" s="103" t="s">
        <v>82</v>
      </c>
      <c r="D36" s="103" t="s">
        <v>327</v>
      </c>
      <c r="E36" s="56">
        <f t="shared" si="0"/>
        <v>80193.96</v>
      </c>
      <c r="F36" s="56">
        <v>80193.96</v>
      </c>
      <c r="G36" s="56">
        <v>48300</v>
      </c>
      <c r="H36" s="56">
        <v>3540</v>
      </c>
      <c r="I36" s="56">
        <v>0</v>
      </c>
      <c r="J36" s="56">
        <v>0</v>
      </c>
      <c r="K36" s="56">
        <v>28353.96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0</v>
      </c>
      <c r="BJ36" s="56">
        <v>0</v>
      </c>
      <c r="BK36" s="56">
        <v>0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56">
        <v>0</v>
      </c>
      <c r="BR36" s="56">
        <v>0</v>
      </c>
      <c r="BS36" s="56">
        <v>0</v>
      </c>
      <c r="BT36" s="56">
        <v>0</v>
      </c>
      <c r="BU36" s="56">
        <v>0</v>
      </c>
      <c r="BV36" s="56">
        <v>0</v>
      </c>
      <c r="BW36" s="56">
        <v>0</v>
      </c>
      <c r="BX36" s="56">
        <v>0</v>
      </c>
      <c r="BY36" s="56">
        <v>0</v>
      </c>
      <c r="BZ36" s="56">
        <v>0</v>
      </c>
      <c r="CA36" s="56">
        <v>0</v>
      </c>
      <c r="CB36" s="56">
        <v>0</v>
      </c>
      <c r="CC36" s="56">
        <v>0</v>
      </c>
      <c r="CD36" s="56">
        <v>0</v>
      </c>
      <c r="CE36" s="56">
        <v>0</v>
      </c>
      <c r="CF36" s="56">
        <v>0</v>
      </c>
      <c r="CG36" s="56">
        <v>0</v>
      </c>
      <c r="CH36" s="56">
        <v>0</v>
      </c>
      <c r="CI36" s="56">
        <v>0</v>
      </c>
      <c r="CJ36" s="56">
        <v>0</v>
      </c>
      <c r="CK36" s="56">
        <v>0</v>
      </c>
      <c r="CL36" s="56">
        <v>0</v>
      </c>
      <c r="CM36" s="56">
        <v>0</v>
      </c>
      <c r="CN36" s="56">
        <v>0</v>
      </c>
      <c r="CO36" s="56">
        <v>0</v>
      </c>
      <c r="CP36" s="56">
        <v>0</v>
      </c>
      <c r="CQ36" s="56">
        <v>0</v>
      </c>
      <c r="CR36" s="56">
        <v>0</v>
      </c>
      <c r="CS36" s="56">
        <v>0</v>
      </c>
      <c r="CT36" s="56">
        <v>0</v>
      </c>
      <c r="CU36" s="56">
        <v>0</v>
      </c>
      <c r="CV36" s="56">
        <v>0</v>
      </c>
      <c r="CW36" s="56">
        <v>0</v>
      </c>
      <c r="CX36" s="56">
        <v>0</v>
      </c>
      <c r="CY36" s="56">
        <v>0</v>
      </c>
      <c r="CZ36" s="56">
        <v>0</v>
      </c>
      <c r="DA36" s="56">
        <v>0</v>
      </c>
      <c r="DB36" s="56">
        <v>0</v>
      </c>
      <c r="DC36" s="56">
        <v>0</v>
      </c>
      <c r="DD36" s="56">
        <v>0</v>
      </c>
      <c r="DE36" s="56">
        <v>0</v>
      </c>
      <c r="DF36" s="56">
        <v>0</v>
      </c>
      <c r="DG36" s="56">
        <v>0</v>
      </c>
      <c r="DH36" s="56">
        <v>0</v>
      </c>
    </row>
    <row r="37" spans="1:112" ht="19.5" customHeight="1">
      <c r="A37" s="103" t="s">
        <v>105</v>
      </c>
      <c r="B37" s="103" t="s">
        <v>89</v>
      </c>
      <c r="C37" s="103" t="s">
        <v>108</v>
      </c>
      <c r="D37" s="103" t="s">
        <v>109</v>
      </c>
      <c r="E37" s="56">
        <f t="shared" si="0"/>
        <v>80193.96</v>
      </c>
      <c r="F37" s="56">
        <v>80193.96</v>
      </c>
      <c r="G37" s="56">
        <v>48300</v>
      </c>
      <c r="H37" s="56">
        <v>3540</v>
      </c>
      <c r="I37" s="56">
        <v>0</v>
      </c>
      <c r="J37" s="56">
        <v>0</v>
      </c>
      <c r="K37" s="56">
        <v>28353.96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6">
        <v>0</v>
      </c>
      <c r="BR37" s="56">
        <v>0</v>
      </c>
      <c r="BS37" s="56">
        <v>0</v>
      </c>
      <c r="BT37" s="56">
        <v>0</v>
      </c>
      <c r="BU37" s="56">
        <v>0</v>
      </c>
      <c r="BV37" s="56">
        <v>0</v>
      </c>
      <c r="BW37" s="56">
        <v>0</v>
      </c>
      <c r="BX37" s="56">
        <v>0</v>
      </c>
      <c r="BY37" s="56">
        <v>0</v>
      </c>
      <c r="BZ37" s="56">
        <v>0</v>
      </c>
      <c r="CA37" s="56">
        <v>0</v>
      </c>
      <c r="CB37" s="56">
        <v>0</v>
      </c>
      <c r="CC37" s="56">
        <v>0</v>
      </c>
      <c r="CD37" s="56">
        <v>0</v>
      </c>
      <c r="CE37" s="56">
        <v>0</v>
      </c>
      <c r="CF37" s="56">
        <v>0</v>
      </c>
      <c r="CG37" s="56">
        <v>0</v>
      </c>
      <c r="CH37" s="56">
        <v>0</v>
      </c>
      <c r="CI37" s="56">
        <v>0</v>
      </c>
      <c r="CJ37" s="56">
        <v>0</v>
      </c>
      <c r="CK37" s="56">
        <v>0</v>
      </c>
      <c r="CL37" s="56">
        <v>0</v>
      </c>
      <c r="CM37" s="56">
        <v>0</v>
      </c>
      <c r="CN37" s="56">
        <v>0</v>
      </c>
      <c r="CO37" s="56">
        <v>0</v>
      </c>
      <c r="CP37" s="56">
        <v>0</v>
      </c>
      <c r="CQ37" s="56">
        <v>0</v>
      </c>
      <c r="CR37" s="56">
        <v>0</v>
      </c>
      <c r="CS37" s="56">
        <v>0</v>
      </c>
      <c r="CT37" s="56">
        <v>0</v>
      </c>
      <c r="CU37" s="56">
        <v>0</v>
      </c>
      <c r="CV37" s="56">
        <v>0</v>
      </c>
      <c r="CW37" s="56">
        <v>0</v>
      </c>
      <c r="CX37" s="56">
        <v>0</v>
      </c>
      <c r="CY37" s="56">
        <v>0</v>
      </c>
      <c r="CZ37" s="56">
        <v>0</v>
      </c>
      <c r="DA37" s="56">
        <v>0</v>
      </c>
      <c r="DB37" s="56">
        <v>0</v>
      </c>
      <c r="DC37" s="56">
        <v>0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</row>
    <row r="38" spans="1:112" ht="19.5" customHeight="1">
      <c r="A38" s="103" t="s">
        <v>82</v>
      </c>
      <c r="B38" s="103" t="s">
        <v>82</v>
      </c>
      <c r="C38" s="103" t="s">
        <v>82</v>
      </c>
      <c r="D38" s="103" t="s">
        <v>328</v>
      </c>
      <c r="E38" s="56">
        <f t="shared" si="0"/>
        <v>1528196.16</v>
      </c>
      <c r="F38" s="56">
        <v>1326740.16</v>
      </c>
      <c r="G38" s="56">
        <v>100464</v>
      </c>
      <c r="H38" s="56">
        <v>10620</v>
      </c>
      <c r="I38" s="56">
        <v>0</v>
      </c>
      <c r="J38" s="56">
        <v>0</v>
      </c>
      <c r="K38" s="56">
        <v>73428.12</v>
      </c>
      <c r="L38" s="56">
        <v>966266.88</v>
      </c>
      <c r="M38" s="56">
        <v>0</v>
      </c>
      <c r="N38" s="56">
        <v>0</v>
      </c>
      <c r="O38" s="56">
        <v>0</v>
      </c>
      <c r="P38" s="56">
        <v>175961.16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201456</v>
      </c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0</v>
      </c>
      <c r="BH38" s="56">
        <v>201456</v>
      </c>
      <c r="BI38" s="56">
        <v>0</v>
      </c>
      <c r="BJ38" s="56">
        <v>0</v>
      </c>
      <c r="BK38" s="56">
        <v>0</v>
      </c>
      <c r="BL38" s="56">
        <v>0</v>
      </c>
      <c r="BM38" s="56">
        <v>0</v>
      </c>
      <c r="BN38" s="56">
        <v>0</v>
      </c>
      <c r="BO38" s="56">
        <v>0</v>
      </c>
      <c r="BP38" s="56">
        <v>0</v>
      </c>
      <c r="BQ38" s="56">
        <v>0</v>
      </c>
      <c r="BR38" s="56">
        <v>0</v>
      </c>
      <c r="BS38" s="56">
        <v>0</v>
      </c>
      <c r="BT38" s="56">
        <v>0</v>
      </c>
      <c r="BU38" s="56">
        <v>0</v>
      </c>
      <c r="BV38" s="56">
        <v>0</v>
      </c>
      <c r="BW38" s="56">
        <v>0</v>
      </c>
      <c r="BX38" s="56">
        <v>0</v>
      </c>
      <c r="BY38" s="56">
        <v>0</v>
      </c>
      <c r="BZ38" s="56">
        <v>0</v>
      </c>
      <c r="CA38" s="56">
        <v>0</v>
      </c>
      <c r="CB38" s="56">
        <v>0</v>
      </c>
      <c r="CC38" s="56">
        <v>0</v>
      </c>
      <c r="CD38" s="56">
        <v>0</v>
      </c>
      <c r="CE38" s="56">
        <v>0</v>
      </c>
      <c r="CF38" s="56">
        <v>0</v>
      </c>
      <c r="CG38" s="56">
        <v>0</v>
      </c>
      <c r="CH38" s="56">
        <v>0</v>
      </c>
      <c r="CI38" s="56">
        <v>0</v>
      </c>
      <c r="CJ38" s="56">
        <v>0</v>
      </c>
      <c r="CK38" s="56">
        <v>0</v>
      </c>
      <c r="CL38" s="56">
        <v>0</v>
      </c>
      <c r="CM38" s="56">
        <v>0</v>
      </c>
      <c r="CN38" s="56">
        <v>0</v>
      </c>
      <c r="CO38" s="56">
        <v>0</v>
      </c>
      <c r="CP38" s="56">
        <v>0</v>
      </c>
      <c r="CQ38" s="56">
        <v>0</v>
      </c>
      <c r="CR38" s="56">
        <v>0</v>
      </c>
      <c r="CS38" s="56">
        <v>0</v>
      </c>
      <c r="CT38" s="56">
        <v>0</v>
      </c>
      <c r="CU38" s="56">
        <v>0</v>
      </c>
      <c r="CV38" s="56">
        <v>0</v>
      </c>
      <c r="CW38" s="56">
        <v>0</v>
      </c>
      <c r="CX38" s="56">
        <v>0</v>
      </c>
      <c r="CY38" s="56">
        <v>0</v>
      </c>
      <c r="CZ38" s="56">
        <v>0</v>
      </c>
      <c r="DA38" s="56">
        <v>0</v>
      </c>
      <c r="DB38" s="56">
        <v>0</v>
      </c>
      <c r="DC38" s="56">
        <v>0</v>
      </c>
      <c r="DD38" s="56">
        <v>0</v>
      </c>
      <c r="DE38" s="56">
        <v>0</v>
      </c>
      <c r="DF38" s="56">
        <v>0</v>
      </c>
      <c r="DG38" s="56">
        <v>0</v>
      </c>
      <c r="DH38" s="56">
        <v>0</v>
      </c>
    </row>
    <row r="39" spans="1:112" ht="19.5" customHeight="1">
      <c r="A39" s="103" t="s">
        <v>82</v>
      </c>
      <c r="B39" s="103" t="s">
        <v>82</v>
      </c>
      <c r="C39" s="103" t="s">
        <v>82</v>
      </c>
      <c r="D39" s="103" t="s">
        <v>329</v>
      </c>
      <c r="E39" s="56">
        <f aca="true" t="shared" si="1" ref="E39:E70">SUM(F39,T39,AV39,BI39,BN39,CA39,CR39,CU39,DA39,DD39)</f>
        <v>57056.04</v>
      </c>
      <c r="F39" s="56">
        <v>57056.04</v>
      </c>
      <c r="G39" s="56">
        <v>29040</v>
      </c>
      <c r="H39" s="56">
        <v>3540</v>
      </c>
      <c r="I39" s="56">
        <v>0</v>
      </c>
      <c r="J39" s="56">
        <v>0</v>
      </c>
      <c r="K39" s="56">
        <v>24476.04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56">
        <v>0</v>
      </c>
      <c r="BS39" s="56">
        <v>0</v>
      </c>
      <c r="BT39" s="56">
        <v>0</v>
      </c>
      <c r="BU39" s="56">
        <v>0</v>
      </c>
      <c r="BV39" s="56">
        <v>0</v>
      </c>
      <c r="BW39" s="56">
        <v>0</v>
      </c>
      <c r="BX39" s="56">
        <v>0</v>
      </c>
      <c r="BY39" s="56">
        <v>0</v>
      </c>
      <c r="BZ39" s="56">
        <v>0</v>
      </c>
      <c r="CA39" s="56">
        <v>0</v>
      </c>
      <c r="CB39" s="56">
        <v>0</v>
      </c>
      <c r="CC39" s="56">
        <v>0</v>
      </c>
      <c r="CD39" s="56">
        <v>0</v>
      </c>
      <c r="CE39" s="56">
        <v>0</v>
      </c>
      <c r="CF39" s="56">
        <v>0</v>
      </c>
      <c r="CG39" s="56">
        <v>0</v>
      </c>
      <c r="CH39" s="56">
        <v>0</v>
      </c>
      <c r="CI39" s="56">
        <v>0</v>
      </c>
      <c r="CJ39" s="56">
        <v>0</v>
      </c>
      <c r="CK39" s="56">
        <v>0</v>
      </c>
      <c r="CL39" s="56">
        <v>0</v>
      </c>
      <c r="CM39" s="56">
        <v>0</v>
      </c>
      <c r="CN39" s="56">
        <v>0</v>
      </c>
      <c r="CO39" s="56">
        <v>0</v>
      </c>
      <c r="CP39" s="56">
        <v>0</v>
      </c>
      <c r="CQ39" s="56">
        <v>0</v>
      </c>
      <c r="CR39" s="56">
        <v>0</v>
      </c>
      <c r="CS39" s="56">
        <v>0</v>
      </c>
      <c r="CT39" s="56">
        <v>0</v>
      </c>
      <c r="CU39" s="56">
        <v>0</v>
      </c>
      <c r="CV39" s="56">
        <v>0</v>
      </c>
      <c r="CW39" s="56">
        <v>0</v>
      </c>
      <c r="CX39" s="56">
        <v>0</v>
      </c>
      <c r="CY39" s="56">
        <v>0</v>
      </c>
      <c r="CZ39" s="56">
        <v>0</v>
      </c>
      <c r="DA39" s="56">
        <v>0</v>
      </c>
      <c r="DB39" s="56">
        <v>0</v>
      </c>
      <c r="DC39" s="56">
        <v>0</v>
      </c>
      <c r="DD39" s="56">
        <v>0</v>
      </c>
      <c r="DE39" s="56">
        <v>0</v>
      </c>
      <c r="DF39" s="56">
        <v>0</v>
      </c>
      <c r="DG39" s="56">
        <v>0</v>
      </c>
      <c r="DH39" s="56">
        <v>0</v>
      </c>
    </row>
    <row r="40" spans="1:112" ht="19.5" customHeight="1">
      <c r="A40" s="103" t="s">
        <v>110</v>
      </c>
      <c r="B40" s="103" t="s">
        <v>86</v>
      </c>
      <c r="C40" s="103" t="s">
        <v>86</v>
      </c>
      <c r="D40" s="103" t="s">
        <v>88</v>
      </c>
      <c r="E40" s="56">
        <f t="shared" si="1"/>
        <v>57056.04</v>
      </c>
      <c r="F40" s="56">
        <v>57056.04</v>
      </c>
      <c r="G40" s="56">
        <v>29040</v>
      </c>
      <c r="H40" s="56">
        <v>3540</v>
      </c>
      <c r="I40" s="56">
        <v>0</v>
      </c>
      <c r="J40" s="56">
        <v>0</v>
      </c>
      <c r="K40" s="56">
        <v>24476.04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56">
        <v>0</v>
      </c>
      <c r="BQ40" s="56">
        <v>0</v>
      </c>
      <c r="BR40" s="56">
        <v>0</v>
      </c>
      <c r="BS40" s="56">
        <v>0</v>
      </c>
      <c r="BT40" s="56">
        <v>0</v>
      </c>
      <c r="BU40" s="56">
        <v>0</v>
      </c>
      <c r="BV40" s="56">
        <v>0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0</v>
      </c>
      <c r="CC40" s="56">
        <v>0</v>
      </c>
      <c r="CD40" s="56">
        <v>0</v>
      </c>
      <c r="CE40" s="56">
        <v>0</v>
      </c>
      <c r="CF40" s="56">
        <v>0</v>
      </c>
      <c r="CG40" s="56">
        <v>0</v>
      </c>
      <c r="CH40" s="56">
        <v>0</v>
      </c>
      <c r="CI40" s="56">
        <v>0</v>
      </c>
      <c r="CJ40" s="56">
        <v>0</v>
      </c>
      <c r="CK40" s="56">
        <v>0</v>
      </c>
      <c r="CL40" s="56">
        <v>0</v>
      </c>
      <c r="CM40" s="56">
        <v>0</v>
      </c>
      <c r="CN40" s="56">
        <v>0</v>
      </c>
      <c r="CO40" s="56">
        <v>0</v>
      </c>
      <c r="CP40" s="56">
        <v>0</v>
      </c>
      <c r="CQ40" s="56">
        <v>0</v>
      </c>
      <c r="CR40" s="56">
        <v>0</v>
      </c>
      <c r="CS40" s="56">
        <v>0</v>
      </c>
      <c r="CT40" s="56">
        <v>0</v>
      </c>
      <c r="CU40" s="56">
        <v>0</v>
      </c>
      <c r="CV40" s="56">
        <v>0</v>
      </c>
      <c r="CW40" s="56">
        <v>0</v>
      </c>
      <c r="CX40" s="56">
        <v>0</v>
      </c>
      <c r="CY40" s="56">
        <v>0</v>
      </c>
      <c r="CZ40" s="56">
        <v>0</v>
      </c>
      <c r="DA40" s="56">
        <v>0</v>
      </c>
      <c r="DB40" s="56">
        <v>0</v>
      </c>
      <c r="DC40" s="56">
        <v>0</v>
      </c>
      <c r="DD40" s="56">
        <v>0</v>
      </c>
      <c r="DE40" s="56">
        <v>0</v>
      </c>
      <c r="DF40" s="56">
        <v>0</v>
      </c>
      <c r="DG40" s="56">
        <v>0</v>
      </c>
      <c r="DH40" s="56">
        <v>0</v>
      </c>
    </row>
    <row r="41" spans="1:112" ht="19.5" customHeight="1">
      <c r="A41" s="103" t="s">
        <v>82</v>
      </c>
      <c r="B41" s="103" t="s">
        <v>82</v>
      </c>
      <c r="C41" s="103" t="s">
        <v>82</v>
      </c>
      <c r="D41" s="103" t="s">
        <v>330</v>
      </c>
      <c r="E41" s="56">
        <f t="shared" si="1"/>
        <v>127456.08</v>
      </c>
      <c r="F41" s="56">
        <v>127456.08</v>
      </c>
      <c r="G41" s="56">
        <v>71424</v>
      </c>
      <c r="H41" s="56">
        <v>7080</v>
      </c>
      <c r="I41" s="56">
        <v>0</v>
      </c>
      <c r="J41" s="56">
        <v>0</v>
      </c>
      <c r="K41" s="56">
        <v>48952.08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6">
        <v>0</v>
      </c>
      <c r="BQ41" s="56">
        <v>0</v>
      </c>
      <c r="BR41" s="56">
        <v>0</v>
      </c>
      <c r="BS41" s="56">
        <v>0</v>
      </c>
      <c r="BT41" s="56">
        <v>0</v>
      </c>
      <c r="BU41" s="56">
        <v>0</v>
      </c>
      <c r="BV41" s="56">
        <v>0</v>
      </c>
      <c r="BW41" s="56">
        <v>0</v>
      </c>
      <c r="BX41" s="56">
        <v>0</v>
      </c>
      <c r="BY41" s="56">
        <v>0</v>
      </c>
      <c r="BZ41" s="56">
        <v>0</v>
      </c>
      <c r="CA41" s="56">
        <v>0</v>
      </c>
      <c r="CB41" s="56">
        <v>0</v>
      </c>
      <c r="CC41" s="56">
        <v>0</v>
      </c>
      <c r="CD41" s="56">
        <v>0</v>
      </c>
      <c r="CE41" s="56">
        <v>0</v>
      </c>
      <c r="CF41" s="56">
        <v>0</v>
      </c>
      <c r="CG41" s="56">
        <v>0</v>
      </c>
      <c r="CH41" s="56">
        <v>0</v>
      </c>
      <c r="CI41" s="56">
        <v>0</v>
      </c>
      <c r="CJ41" s="56">
        <v>0</v>
      </c>
      <c r="CK41" s="56">
        <v>0</v>
      </c>
      <c r="CL41" s="56">
        <v>0</v>
      </c>
      <c r="CM41" s="56">
        <v>0</v>
      </c>
      <c r="CN41" s="56">
        <v>0</v>
      </c>
      <c r="CO41" s="56">
        <v>0</v>
      </c>
      <c r="CP41" s="56">
        <v>0</v>
      </c>
      <c r="CQ41" s="56">
        <v>0</v>
      </c>
      <c r="CR41" s="56">
        <v>0</v>
      </c>
      <c r="CS41" s="56">
        <v>0</v>
      </c>
      <c r="CT41" s="56">
        <v>0</v>
      </c>
      <c r="CU41" s="56">
        <v>0</v>
      </c>
      <c r="CV41" s="56">
        <v>0</v>
      </c>
      <c r="CW41" s="56">
        <v>0</v>
      </c>
      <c r="CX41" s="56">
        <v>0</v>
      </c>
      <c r="CY41" s="56">
        <v>0</v>
      </c>
      <c r="CZ41" s="56">
        <v>0</v>
      </c>
      <c r="DA41" s="56">
        <v>0</v>
      </c>
      <c r="DB41" s="56">
        <v>0</v>
      </c>
      <c r="DC41" s="56">
        <v>0</v>
      </c>
      <c r="DD41" s="56">
        <v>0</v>
      </c>
      <c r="DE41" s="56">
        <v>0</v>
      </c>
      <c r="DF41" s="56">
        <v>0</v>
      </c>
      <c r="DG41" s="56">
        <v>0</v>
      </c>
      <c r="DH41" s="56">
        <v>0</v>
      </c>
    </row>
    <row r="42" spans="1:112" ht="19.5" customHeight="1">
      <c r="A42" s="103" t="s">
        <v>110</v>
      </c>
      <c r="B42" s="103" t="s">
        <v>94</v>
      </c>
      <c r="C42" s="103" t="s">
        <v>86</v>
      </c>
      <c r="D42" s="103" t="s">
        <v>88</v>
      </c>
      <c r="E42" s="56">
        <f t="shared" si="1"/>
        <v>127456.08</v>
      </c>
      <c r="F42" s="56">
        <v>127456.08</v>
      </c>
      <c r="G42" s="56">
        <v>71424</v>
      </c>
      <c r="H42" s="56">
        <v>7080</v>
      </c>
      <c r="I42" s="56">
        <v>0</v>
      </c>
      <c r="J42" s="56">
        <v>0</v>
      </c>
      <c r="K42" s="56">
        <v>48952.08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0</v>
      </c>
      <c r="BS42" s="56">
        <v>0</v>
      </c>
      <c r="BT42" s="56">
        <v>0</v>
      </c>
      <c r="BU42" s="56">
        <v>0</v>
      </c>
      <c r="BV42" s="56">
        <v>0</v>
      </c>
      <c r="BW42" s="56">
        <v>0</v>
      </c>
      <c r="BX42" s="56">
        <v>0</v>
      </c>
      <c r="BY42" s="56">
        <v>0</v>
      </c>
      <c r="BZ42" s="56">
        <v>0</v>
      </c>
      <c r="CA42" s="56">
        <v>0</v>
      </c>
      <c r="CB42" s="56">
        <v>0</v>
      </c>
      <c r="CC42" s="56">
        <v>0</v>
      </c>
      <c r="CD42" s="56">
        <v>0</v>
      </c>
      <c r="CE42" s="56">
        <v>0</v>
      </c>
      <c r="CF42" s="56">
        <v>0</v>
      </c>
      <c r="CG42" s="56">
        <v>0</v>
      </c>
      <c r="CH42" s="56">
        <v>0</v>
      </c>
      <c r="CI42" s="56">
        <v>0</v>
      </c>
      <c r="CJ42" s="56">
        <v>0</v>
      </c>
      <c r="CK42" s="56">
        <v>0</v>
      </c>
      <c r="CL42" s="56">
        <v>0</v>
      </c>
      <c r="CM42" s="56">
        <v>0</v>
      </c>
      <c r="CN42" s="56">
        <v>0</v>
      </c>
      <c r="CO42" s="56">
        <v>0</v>
      </c>
      <c r="CP42" s="56">
        <v>0</v>
      </c>
      <c r="CQ42" s="56">
        <v>0</v>
      </c>
      <c r="CR42" s="56">
        <v>0</v>
      </c>
      <c r="CS42" s="56">
        <v>0</v>
      </c>
      <c r="CT42" s="56">
        <v>0</v>
      </c>
      <c r="CU42" s="56">
        <v>0</v>
      </c>
      <c r="CV42" s="56">
        <v>0</v>
      </c>
      <c r="CW42" s="56">
        <v>0</v>
      </c>
      <c r="CX42" s="56">
        <v>0</v>
      </c>
      <c r="CY42" s="56">
        <v>0</v>
      </c>
      <c r="CZ42" s="56">
        <v>0</v>
      </c>
      <c r="DA42" s="56">
        <v>0</v>
      </c>
      <c r="DB42" s="56">
        <v>0</v>
      </c>
      <c r="DC42" s="56">
        <v>0</v>
      </c>
      <c r="DD42" s="56">
        <v>0</v>
      </c>
      <c r="DE42" s="56">
        <v>0</v>
      </c>
      <c r="DF42" s="56">
        <v>0</v>
      </c>
      <c r="DG42" s="56">
        <v>0</v>
      </c>
      <c r="DH42" s="56">
        <v>0</v>
      </c>
    </row>
    <row r="43" spans="1:112" ht="19.5" customHeight="1">
      <c r="A43" s="103" t="s">
        <v>82</v>
      </c>
      <c r="B43" s="103" t="s">
        <v>82</v>
      </c>
      <c r="C43" s="103" t="s">
        <v>82</v>
      </c>
      <c r="D43" s="103" t="s">
        <v>331</v>
      </c>
      <c r="E43" s="56">
        <f t="shared" si="1"/>
        <v>1253675.52</v>
      </c>
      <c r="F43" s="56">
        <v>1052219.52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966266.88</v>
      </c>
      <c r="M43" s="56">
        <v>0</v>
      </c>
      <c r="N43" s="56">
        <v>0</v>
      </c>
      <c r="O43" s="56">
        <v>0</v>
      </c>
      <c r="P43" s="56">
        <v>85952.64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201456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6">
        <v>201456</v>
      </c>
      <c r="BI43" s="56">
        <v>0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  <c r="BO43" s="56">
        <v>0</v>
      </c>
      <c r="BP43" s="56">
        <v>0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6">
        <v>0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0</v>
      </c>
      <c r="CC43" s="56">
        <v>0</v>
      </c>
      <c r="CD43" s="56">
        <v>0</v>
      </c>
      <c r="CE43" s="56">
        <v>0</v>
      </c>
      <c r="CF43" s="56">
        <v>0</v>
      </c>
      <c r="CG43" s="56">
        <v>0</v>
      </c>
      <c r="CH43" s="56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6">
        <v>0</v>
      </c>
      <c r="CO43" s="56">
        <v>0</v>
      </c>
      <c r="CP43" s="56">
        <v>0</v>
      </c>
      <c r="CQ43" s="56">
        <v>0</v>
      </c>
      <c r="CR43" s="56">
        <v>0</v>
      </c>
      <c r="CS43" s="56">
        <v>0</v>
      </c>
      <c r="CT43" s="56">
        <v>0</v>
      </c>
      <c r="CU43" s="56">
        <v>0</v>
      </c>
      <c r="CV43" s="56">
        <v>0</v>
      </c>
      <c r="CW43" s="56">
        <v>0</v>
      </c>
      <c r="CX43" s="56">
        <v>0</v>
      </c>
      <c r="CY43" s="56">
        <v>0</v>
      </c>
      <c r="CZ43" s="56">
        <v>0</v>
      </c>
      <c r="DA43" s="56">
        <v>0</v>
      </c>
      <c r="DB43" s="56">
        <v>0</v>
      </c>
      <c r="DC43" s="56">
        <v>0</v>
      </c>
      <c r="DD43" s="56">
        <v>0</v>
      </c>
      <c r="DE43" s="56">
        <v>0</v>
      </c>
      <c r="DF43" s="56">
        <v>0</v>
      </c>
      <c r="DG43" s="56">
        <v>0</v>
      </c>
      <c r="DH43" s="56">
        <v>0</v>
      </c>
    </row>
    <row r="44" spans="1:112" ht="19.5" customHeight="1">
      <c r="A44" s="103" t="s">
        <v>110</v>
      </c>
      <c r="B44" s="103" t="s">
        <v>111</v>
      </c>
      <c r="C44" s="103" t="s">
        <v>94</v>
      </c>
      <c r="D44" s="103" t="s">
        <v>112</v>
      </c>
      <c r="E44" s="56">
        <f t="shared" si="1"/>
        <v>201456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201456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201456</v>
      </c>
      <c r="BI44" s="56">
        <v>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56">
        <v>0</v>
      </c>
      <c r="BQ44" s="56">
        <v>0</v>
      </c>
      <c r="BR44" s="56">
        <v>0</v>
      </c>
      <c r="BS44" s="56">
        <v>0</v>
      </c>
      <c r="BT44" s="56">
        <v>0</v>
      </c>
      <c r="BU44" s="56">
        <v>0</v>
      </c>
      <c r="BV44" s="56">
        <v>0</v>
      </c>
      <c r="BW44" s="56">
        <v>0</v>
      </c>
      <c r="BX44" s="56">
        <v>0</v>
      </c>
      <c r="BY44" s="56">
        <v>0</v>
      </c>
      <c r="BZ44" s="56">
        <v>0</v>
      </c>
      <c r="CA44" s="56">
        <v>0</v>
      </c>
      <c r="CB44" s="56">
        <v>0</v>
      </c>
      <c r="CC44" s="56">
        <v>0</v>
      </c>
      <c r="CD44" s="56">
        <v>0</v>
      </c>
      <c r="CE44" s="56">
        <v>0</v>
      </c>
      <c r="CF44" s="56">
        <v>0</v>
      </c>
      <c r="CG44" s="56">
        <v>0</v>
      </c>
      <c r="CH44" s="56">
        <v>0</v>
      </c>
      <c r="CI44" s="56">
        <v>0</v>
      </c>
      <c r="CJ44" s="56">
        <v>0</v>
      </c>
      <c r="CK44" s="56">
        <v>0</v>
      </c>
      <c r="CL44" s="56">
        <v>0</v>
      </c>
      <c r="CM44" s="56">
        <v>0</v>
      </c>
      <c r="CN44" s="56">
        <v>0</v>
      </c>
      <c r="CO44" s="56">
        <v>0</v>
      </c>
      <c r="CP44" s="56">
        <v>0</v>
      </c>
      <c r="CQ44" s="56">
        <v>0</v>
      </c>
      <c r="CR44" s="56">
        <v>0</v>
      </c>
      <c r="CS44" s="56">
        <v>0</v>
      </c>
      <c r="CT44" s="56">
        <v>0</v>
      </c>
      <c r="CU44" s="56">
        <v>0</v>
      </c>
      <c r="CV44" s="56">
        <v>0</v>
      </c>
      <c r="CW44" s="56">
        <v>0</v>
      </c>
      <c r="CX44" s="56">
        <v>0</v>
      </c>
      <c r="CY44" s="56">
        <v>0</v>
      </c>
      <c r="CZ44" s="56">
        <v>0</v>
      </c>
      <c r="DA44" s="56">
        <v>0</v>
      </c>
      <c r="DB44" s="56">
        <v>0</v>
      </c>
      <c r="DC44" s="56">
        <v>0</v>
      </c>
      <c r="DD44" s="56">
        <v>0</v>
      </c>
      <c r="DE44" s="56">
        <v>0</v>
      </c>
      <c r="DF44" s="56">
        <v>0</v>
      </c>
      <c r="DG44" s="56">
        <v>0</v>
      </c>
      <c r="DH44" s="56">
        <v>0</v>
      </c>
    </row>
    <row r="45" spans="1:112" ht="19.5" customHeight="1">
      <c r="A45" s="103" t="s">
        <v>110</v>
      </c>
      <c r="B45" s="103" t="s">
        <v>111</v>
      </c>
      <c r="C45" s="103" t="s">
        <v>111</v>
      </c>
      <c r="D45" s="103" t="s">
        <v>113</v>
      </c>
      <c r="E45" s="56">
        <f t="shared" si="1"/>
        <v>1052219.52</v>
      </c>
      <c r="F45" s="56">
        <v>1052219.52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966266.88</v>
      </c>
      <c r="M45" s="56">
        <v>0</v>
      </c>
      <c r="N45" s="56">
        <v>0</v>
      </c>
      <c r="O45" s="56">
        <v>0</v>
      </c>
      <c r="P45" s="56">
        <v>85952.64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56">
        <v>0</v>
      </c>
      <c r="BF45" s="56">
        <v>0</v>
      </c>
      <c r="BG45" s="56">
        <v>0</v>
      </c>
      <c r="BH45" s="56">
        <v>0</v>
      </c>
      <c r="BI45" s="56">
        <v>0</v>
      </c>
      <c r="BJ45" s="56">
        <v>0</v>
      </c>
      <c r="BK45" s="56">
        <v>0</v>
      </c>
      <c r="BL45" s="56">
        <v>0</v>
      </c>
      <c r="BM45" s="56">
        <v>0</v>
      </c>
      <c r="BN45" s="56">
        <v>0</v>
      </c>
      <c r="BO45" s="56">
        <v>0</v>
      </c>
      <c r="BP45" s="56">
        <v>0</v>
      </c>
      <c r="BQ45" s="56">
        <v>0</v>
      </c>
      <c r="BR45" s="56">
        <v>0</v>
      </c>
      <c r="BS45" s="56">
        <v>0</v>
      </c>
      <c r="BT45" s="56">
        <v>0</v>
      </c>
      <c r="BU45" s="56">
        <v>0</v>
      </c>
      <c r="BV45" s="56">
        <v>0</v>
      </c>
      <c r="BW45" s="56">
        <v>0</v>
      </c>
      <c r="BX45" s="56">
        <v>0</v>
      </c>
      <c r="BY45" s="56">
        <v>0</v>
      </c>
      <c r="BZ45" s="56">
        <v>0</v>
      </c>
      <c r="CA45" s="56">
        <v>0</v>
      </c>
      <c r="CB45" s="56">
        <v>0</v>
      </c>
      <c r="CC45" s="56">
        <v>0</v>
      </c>
      <c r="CD45" s="56">
        <v>0</v>
      </c>
      <c r="CE45" s="56">
        <v>0</v>
      </c>
      <c r="CF45" s="56">
        <v>0</v>
      </c>
      <c r="CG45" s="56">
        <v>0</v>
      </c>
      <c r="CH45" s="56">
        <v>0</v>
      </c>
      <c r="CI45" s="56">
        <v>0</v>
      </c>
      <c r="CJ45" s="56">
        <v>0</v>
      </c>
      <c r="CK45" s="56">
        <v>0</v>
      </c>
      <c r="CL45" s="56">
        <v>0</v>
      </c>
      <c r="CM45" s="56">
        <v>0</v>
      </c>
      <c r="CN45" s="56">
        <v>0</v>
      </c>
      <c r="CO45" s="56">
        <v>0</v>
      </c>
      <c r="CP45" s="56">
        <v>0</v>
      </c>
      <c r="CQ45" s="56">
        <v>0</v>
      </c>
      <c r="CR45" s="56">
        <v>0</v>
      </c>
      <c r="CS45" s="56">
        <v>0</v>
      </c>
      <c r="CT45" s="56">
        <v>0</v>
      </c>
      <c r="CU45" s="56">
        <v>0</v>
      </c>
      <c r="CV45" s="56">
        <v>0</v>
      </c>
      <c r="CW45" s="56">
        <v>0</v>
      </c>
      <c r="CX45" s="56">
        <v>0</v>
      </c>
      <c r="CY45" s="56">
        <v>0</v>
      </c>
      <c r="CZ45" s="56">
        <v>0</v>
      </c>
      <c r="DA45" s="56">
        <v>0</v>
      </c>
      <c r="DB45" s="56">
        <v>0</v>
      </c>
      <c r="DC45" s="56">
        <v>0</v>
      </c>
      <c r="DD45" s="56">
        <v>0</v>
      </c>
      <c r="DE45" s="56">
        <v>0</v>
      </c>
      <c r="DF45" s="56">
        <v>0</v>
      </c>
      <c r="DG45" s="56">
        <v>0</v>
      </c>
      <c r="DH45" s="56">
        <v>0</v>
      </c>
    </row>
    <row r="46" spans="1:112" ht="19.5" customHeight="1">
      <c r="A46" s="103" t="s">
        <v>82</v>
      </c>
      <c r="B46" s="103" t="s">
        <v>82</v>
      </c>
      <c r="C46" s="103" t="s">
        <v>82</v>
      </c>
      <c r="D46" s="103" t="s">
        <v>332</v>
      </c>
      <c r="E46" s="56">
        <f t="shared" si="1"/>
        <v>90008.52</v>
      </c>
      <c r="F46" s="56">
        <v>90008.52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90008.52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56">
        <v>0</v>
      </c>
      <c r="BI46" s="56">
        <v>0</v>
      </c>
      <c r="BJ46" s="56">
        <v>0</v>
      </c>
      <c r="BK46" s="56">
        <v>0</v>
      </c>
      <c r="BL46" s="56">
        <v>0</v>
      </c>
      <c r="BM46" s="56">
        <v>0</v>
      </c>
      <c r="BN46" s="56">
        <v>0</v>
      </c>
      <c r="BO46" s="56">
        <v>0</v>
      </c>
      <c r="BP46" s="56">
        <v>0</v>
      </c>
      <c r="BQ46" s="56">
        <v>0</v>
      </c>
      <c r="BR46" s="56">
        <v>0</v>
      </c>
      <c r="BS46" s="56">
        <v>0</v>
      </c>
      <c r="BT46" s="56">
        <v>0</v>
      </c>
      <c r="BU46" s="56">
        <v>0</v>
      </c>
      <c r="BV46" s="56">
        <v>0</v>
      </c>
      <c r="BW46" s="56">
        <v>0</v>
      </c>
      <c r="BX46" s="56">
        <v>0</v>
      </c>
      <c r="BY46" s="56">
        <v>0</v>
      </c>
      <c r="BZ46" s="56">
        <v>0</v>
      </c>
      <c r="CA46" s="56">
        <v>0</v>
      </c>
      <c r="CB46" s="56">
        <v>0</v>
      </c>
      <c r="CC46" s="56">
        <v>0</v>
      </c>
      <c r="CD46" s="56">
        <v>0</v>
      </c>
      <c r="CE46" s="56">
        <v>0</v>
      </c>
      <c r="CF46" s="56">
        <v>0</v>
      </c>
      <c r="CG46" s="56">
        <v>0</v>
      </c>
      <c r="CH46" s="56">
        <v>0</v>
      </c>
      <c r="CI46" s="56">
        <v>0</v>
      </c>
      <c r="CJ46" s="56">
        <v>0</v>
      </c>
      <c r="CK46" s="56">
        <v>0</v>
      </c>
      <c r="CL46" s="56">
        <v>0</v>
      </c>
      <c r="CM46" s="56">
        <v>0</v>
      </c>
      <c r="CN46" s="56">
        <v>0</v>
      </c>
      <c r="CO46" s="56">
        <v>0</v>
      </c>
      <c r="CP46" s="56">
        <v>0</v>
      </c>
      <c r="CQ46" s="56">
        <v>0</v>
      </c>
      <c r="CR46" s="56">
        <v>0</v>
      </c>
      <c r="CS46" s="56">
        <v>0</v>
      </c>
      <c r="CT46" s="56">
        <v>0</v>
      </c>
      <c r="CU46" s="56">
        <v>0</v>
      </c>
      <c r="CV46" s="56">
        <v>0</v>
      </c>
      <c r="CW46" s="56">
        <v>0</v>
      </c>
      <c r="CX46" s="56">
        <v>0</v>
      </c>
      <c r="CY46" s="56">
        <v>0</v>
      </c>
      <c r="CZ46" s="56">
        <v>0</v>
      </c>
      <c r="DA46" s="56">
        <v>0</v>
      </c>
      <c r="DB46" s="56">
        <v>0</v>
      </c>
      <c r="DC46" s="56">
        <v>0</v>
      </c>
      <c r="DD46" s="56">
        <v>0</v>
      </c>
      <c r="DE46" s="56">
        <v>0</v>
      </c>
      <c r="DF46" s="56">
        <v>0</v>
      </c>
      <c r="DG46" s="56">
        <v>0</v>
      </c>
      <c r="DH46" s="56">
        <v>0</v>
      </c>
    </row>
    <row r="47" spans="1:112" ht="19.5" customHeight="1">
      <c r="A47" s="103" t="s">
        <v>110</v>
      </c>
      <c r="B47" s="103" t="s">
        <v>91</v>
      </c>
      <c r="C47" s="103" t="s">
        <v>86</v>
      </c>
      <c r="D47" s="103" t="s">
        <v>114</v>
      </c>
      <c r="E47" s="56">
        <f t="shared" si="1"/>
        <v>90008.52</v>
      </c>
      <c r="F47" s="56">
        <v>90008.52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90008.52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6">
        <v>0</v>
      </c>
      <c r="BI47" s="56">
        <v>0</v>
      </c>
      <c r="BJ47" s="56">
        <v>0</v>
      </c>
      <c r="BK47" s="56">
        <v>0</v>
      </c>
      <c r="BL47" s="56">
        <v>0</v>
      </c>
      <c r="BM47" s="56">
        <v>0</v>
      </c>
      <c r="BN47" s="56">
        <v>0</v>
      </c>
      <c r="BO47" s="56">
        <v>0</v>
      </c>
      <c r="BP47" s="56">
        <v>0</v>
      </c>
      <c r="BQ47" s="56">
        <v>0</v>
      </c>
      <c r="BR47" s="56">
        <v>0</v>
      </c>
      <c r="BS47" s="56">
        <v>0</v>
      </c>
      <c r="BT47" s="56">
        <v>0</v>
      </c>
      <c r="BU47" s="56">
        <v>0</v>
      </c>
      <c r="BV47" s="56">
        <v>0</v>
      </c>
      <c r="BW47" s="56">
        <v>0</v>
      </c>
      <c r="BX47" s="56">
        <v>0</v>
      </c>
      <c r="BY47" s="56">
        <v>0</v>
      </c>
      <c r="BZ47" s="56">
        <v>0</v>
      </c>
      <c r="CA47" s="56">
        <v>0</v>
      </c>
      <c r="CB47" s="56">
        <v>0</v>
      </c>
      <c r="CC47" s="56">
        <v>0</v>
      </c>
      <c r="CD47" s="56">
        <v>0</v>
      </c>
      <c r="CE47" s="56">
        <v>0</v>
      </c>
      <c r="CF47" s="56">
        <v>0</v>
      </c>
      <c r="CG47" s="56">
        <v>0</v>
      </c>
      <c r="CH47" s="56">
        <v>0</v>
      </c>
      <c r="CI47" s="56">
        <v>0</v>
      </c>
      <c r="CJ47" s="56">
        <v>0</v>
      </c>
      <c r="CK47" s="56">
        <v>0</v>
      </c>
      <c r="CL47" s="56">
        <v>0</v>
      </c>
      <c r="CM47" s="56">
        <v>0</v>
      </c>
      <c r="CN47" s="56">
        <v>0</v>
      </c>
      <c r="CO47" s="56">
        <v>0</v>
      </c>
      <c r="CP47" s="56">
        <v>0</v>
      </c>
      <c r="CQ47" s="56">
        <v>0</v>
      </c>
      <c r="CR47" s="56">
        <v>0</v>
      </c>
      <c r="CS47" s="56">
        <v>0</v>
      </c>
      <c r="CT47" s="56">
        <v>0</v>
      </c>
      <c r="CU47" s="56">
        <v>0</v>
      </c>
      <c r="CV47" s="56">
        <v>0</v>
      </c>
      <c r="CW47" s="56">
        <v>0</v>
      </c>
      <c r="CX47" s="56">
        <v>0</v>
      </c>
      <c r="CY47" s="56">
        <v>0</v>
      </c>
      <c r="CZ47" s="56">
        <v>0</v>
      </c>
      <c r="DA47" s="56">
        <v>0</v>
      </c>
      <c r="DB47" s="56">
        <v>0</v>
      </c>
      <c r="DC47" s="56">
        <v>0</v>
      </c>
      <c r="DD47" s="56">
        <v>0</v>
      </c>
      <c r="DE47" s="56">
        <v>0</v>
      </c>
      <c r="DF47" s="56">
        <v>0</v>
      </c>
      <c r="DG47" s="56">
        <v>0</v>
      </c>
      <c r="DH47" s="56">
        <v>0</v>
      </c>
    </row>
    <row r="48" spans="1:112" ht="19.5" customHeight="1">
      <c r="A48" s="103" t="s">
        <v>82</v>
      </c>
      <c r="B48" s="103" t="s">
        <v>82</v>
      </c>
      <c r="C48" s="103" t="s">
        <v>82</v>
      </c>
      <c r="D48" s="103" t="s">
        <v>333</v>
      </c>
      <c r="E48" s="56">
        <f t="shared" si="1"/>
        <v>629018.88</v>
      </c>
      <c r="F48" s="56">
        <v>590808.88</v>
      </c>
      <c r="G48" s="56">
        <v>34056</v>
      </c>
      <c r="H48" s="56">
        <v>3540</v>
      </c>
      <c r="I48" s="56">
        <v>0</v>
      </c>
      <c r="J48" s="56">
        <v>0</v>
      </c>
      <c r="K48" s="56">
        <v>24476.04</v>
      </c>
      <c r="L48" s="56">
        <v>0</v>
      </c>
      <c r="M48" s="56">
        <v>0</v>
      </c>
      <c r="N48" s="56">
        <v>458689.92</v>
      </c>
      <c r="O48" s="56">
        <v>0</v>
      </c>
      <c r="P48" s="56">
        <v>70046.92</v>
      </c>
      <c r="Q48" s="56">
        <v>0</v>
      </c>
      <c r="R48" s="56">
        <v>0</v>
      </c>
      <c r="S48" s="56">
        <v>0</v>
      </c>
      <c r="T48" s="56">
        <v>38210</v>
      </c>
      <c r="U48" s="56">
        <v>38210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6">
        <v>0</v>
      </c>
      <c r="BI48" s="56">
        <v>0</v>
      </c>
      <c r="BJ48" s="56">
        <v>0</v>
      </c>
      <c r="BK48" s="56">
        <v>0</v>
      </c>
      <c r="BL48" s="56">
        <v>0</v>
      </c>
      <c r="BM48" s="56">
        <v>0</v>
      </c>
      <c r="BN48" s="56">
        <v>0</v>
      </c>
      <c r="BO48" s="56">
        <v>0</v>
      </c>
      <c r="BP48" s="56">
        <v>0</v>
      </c>
      <c r="BQ48" s="56">
        <v>0</v>
      </c>
      <c r="BR48" s="56">
        <v>0</v>
      </c>
      <c r="BS48" s="56">
        <v>0</v>
      </c>
      <c r="BT48" s="56">
        <v>0</v>
      </c>
      <c r="BU48" s="56">
        <v>0</v>
      </c>
      <c r="BV48" s="56">
        <v>0</v>
      </c>
      <c r="BW48" s="56">
        <v>0</v>
      </c>
      <c r="BX48" s="56">
        <v>0</v>
      </c>
      <c r="BY48" s="56">
        <v>0</v>
      </c>
      <c r="BZ48" s="56">
        <v>0</v>
      </c>
      <c r="CA48" s="56">
        <v>0</v>
      </c>
      <c r="CB48" s="56">
        <v>0</v>
      </c>
      <c r="CC48" s="56">
        <v>0</v>
      </c>
      <c r="CD48" s="56">
        <v>0</v>
      </c>
      <c r="CE48" s="56">
        <v>0</v>
      </c>
      <c r="CF48" s="56">
        <v>0</v>
      </c>
      <c r="CG48" s="56">
        <v>0</v>
      </c>
      <c r="CH48" s="56">
        <v>0</v>
      </c>
      <c r="CI48" s="56">
        <v>0</v>
      </c>
      <c r="CJ48" s="56">
        <v>0</v>
      </c>
      <c r="CK48" s="56">
        <v>0</v>
      </c>
      <c r="CL48" s="56">
        <v>0</v>
      </c>
      <c r="CM48" s="56">
        <v>0</v>
      </c>
      <c r="CN48" s="56">
        <v>0</v>
      </c>
      <c r="CO48" s="56">
        <v>0</v>
      </c>
      <c r="CP48" s="56">
        <v>0</v>
      </c>
      <c r="CQ48" s="56">
        <v>0</v>
      </c>
      <c r="CR48" s="56">
        <v>0</v>
      </c>
      <c r="CS48" s="56">
        <v>0</v>
      </c>
      <c r="CT48" s="56">
        <v>0</v>
      </c>
      <c r="CU48" s="56">
        <v>0</v>
      </c>
      <c r="CV48" s="56">
        <v>0</v>
      </c>
      <c r="CW48" s="56">
        <v>0</v>
      </c>
      <c r="CX48" s="56">
        <v>0</v>
      </c>
      <c r="CY48" s="56">
        <v>0</v>
      </c>
      <c r="CZ48" s="56">
        <v>0</v>
      </c>
      <c r="DA48" s="56">
        <v>0</v>
      </c>
      <c r="DB48" s="56">
        <v>0</v>
      </c>
      <c r="DC48" s="56">
        <v>0</v>
      </c>
      <c r="DD48" s="56">
        <v>0</v>
      </c>
      <c r="DE48" s="56">
        <v>0</v>
      </c>
      <c r="DF48" s="56">
        <v>0</v>
      </c>
      <c r="DG48" s="56">
        <v>0</v>
      </c>
      <c r="DH48" s="56">
        <v>0</v>
      </c>
    </row>
    <row r="49" spans="1:112" ht="19.5" customHeight="1">
      <c r="A49" s="103" t="s">
        <v>82</v>
      </c>
      <c r="B49" s="103" t="s">
        <v>82</v>
      </c>
      <c r="C49" s="103" t="s">
        <v>82</v>
      </c>
      <c r="D49" s="103" t="s">
        <v>334</v>
      </c>
      <c r="E49" s="56">
        <f t="shared" si="1"/>
        <v>100282.04000000001</v>
      </c>
      <c r="F49" s="56">
        <v>62072.04</v>
      </c>
      <c r="G49" s="56">
        <v>34056</v>
      </c>
      <c r="H49" s="56">
        <v>3540</v>
      </c>
      <c r="I49" s="56">
        <v>0</v>
      </c>
      <c r="J49" s="56">
        <v>0</v>
      </c>
      <c r="K49" s="56">
        <v>24476.04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38210</v>
      </c>
      <c r="U49" s="56">
        <v>38210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6">
        <v>0</v>
      </c>
      <c r="BI49" s="56">
        <v>0</v>
      </c>
      <c r="BJ49" s="56">
        <v>0</v>
      </c>
      <c r="BK49" s="56">
        <v>0</v>
      </c>
      <c r="BL49" s="56">
        <v>0</v>
      </c>
      <c r="BM49" s="56">
        <v>0</v>
      </c>
      <c r="BN49" s="56">
        <v>0</v>
      </c>
      <c r="BO49" s="56">
        <v>0</v>
      </c>
      <c r="BP49" s="56">
        <v>0</v>
      </c>
      <c r="BQ49" s="56">
        <v>0</v>
      </c>
      <c r="BR49" s="56">
        <v>0</v>
      </c>
      <c r="BS49" s="56">
        <v>0</v>
      </c>
      <c r="BT49" s="56">
        <v>0</v>
      </c>
      <c r="BU49" s="56">
        <v>0</v>
      </c>
      <c r="BV49" s="56">
        <v>0</v>
      </c>
      <c r="BW49" s="56">
        <v>0</v>
      </c>
      <c r="BX49" s="56">
        <v>0</v>
      </c>
      <c r="BY49" s="56">
        <v>0</v>
      </c>
      <c r="BZ49" s="56">
        <v>0</v>
      </c>
      <c r="CA49" s="56">
        <v>0</v>
      </c>
      <c r="CB49" s="56">
        <v>0</v>
      </c>
      <c r="CC49" s="56">
        <v>0</v>
      </c>
      <c r="CD49" s="56">
        <v>0</v>
      </c>
      <c r="CE49" s="56">
        <v>0</v>
      </c>
      <c r="CF49" s="56">
        <v>0</v>
      </c>
      <c r="CG49" s="56">
        <v>0</v>
      </c>
      <c r="CH49" s="56">
        <v>0</v>
      </c>
      <c r="CI49" s="56">
        <v>0</v>
      </c>
      <c r="CJ49" s="56">
        <v>0</v>
      </c>
      <c r="CK49" s="56">
        <v>0</v>
      </c>
      <c r="CL49" s="56">
        <v>0</v>
      </c>
      <c r="CM49" s="56">
        <v>0</v>
      </c>
      <c r="CN49" s="56">
        <v>0</v>
      </c>
      <c r="CO49" s="56">
        <v>0</v>
      </c>
      <c r="CP49" s="56">
        <v>0</v>
      </c>
      <c r="CQ49" s="56">
        <v>0</v>
      </c>
      <c r="CR49" s="56">
        <v>0</v>
      </c>
      <c r="CS49" s="56">
        <v>0</v>
      </c>
      <c r="CT49" s="56">
        <v>0</v>
      </c>
      <c r="CU49" s="56">
        <v>0</v>
      </c>
      <c r="CV49" s="56">
        <v>0</v>
      </c>
      <c r="CW49" s="56">
        <v>0</v>
      </c>
      <c r="CX49" s="56">
        <v>0</v>
      </c>
      <c r="CY49" s="56">
        <v>0</v>
      </c>
      <c r="CZ49" s="56">
        <v>0</v>
      </c>
      <c r="DA49" s="56">
        <v>0</v>
      </c>
      <c r="DB49" s="56">
        <v>0</v>
      </c>
      <c r="DC49" s="56">
        <v>0</v>
      </c>
      <c r="DD49" s="56">
        <v>0</v>
      </c>
      <c r="DE49" s="56">
        <v>0</v>
      </c>
      <c r="DF49" s="56">
        <v>0</v>
      </c>
      <c r="DG49" s="56">
        <v>0</v>
      </c>
      <c r="DH49" s="56">
        <v>0</v>
      </c>
    </row>
    <row r="50" spans="1:112" ht="19.5" customHeight="1">
      <c r="A50" s="103" t="s">
        <v>115</v>
      </c>
      <c r="B50" s="103" t="s">
        <v>116</v>
      </c>
      <c r="C50" s="103" t="s">
        <v>91</v>
      </c>
      <c r="D50" s="103" t="s">
        <v>482</v>
      </c>
      <c r="E50" s="56">
        <f t="shared" si="1"/>
        <v>100282.04000000001</v>
      </c>
      <c r="F50" s="56">
        <v>62072.04</v>
      </c>
      <c r="G50" s="56">
        <v>34056</v>
      </c>
      <c r="H50" s="56">
        <v>3540</v>
      </c>
      <c r="I50" s="56">
        <v>0</v>
      </c>
      <c r="J50" s="56">
        <v>0</v>
      </c>
      <c r="K50" s="56">
        <v>24476.04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38210</v>
      </c>
      <c r="U50" s="56">
        <v>38210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56">
        <v>0</v>
      </c>
      <c r="BH50" s="56">
        <v>0</v>
      </c>
      <c r="BI50" s="56">
        <v>0</v>
      </c>
      <c r="BJ50" s="56">
        <v>0</v>
      </c>
      <c r="BK50" s="56">
        <v>0</v>
      </c>
      <c r="BL50" s="56">
        <v>0</v>
      </c>
      <c r="BM50" s="56">
        <v>0</v>
      </c>
      <c r="BN50" s="56">
        <v>0</v>
      </c>
      <c r="BO50" s="56">
        <v>0</v>
      </c>
      <c r="BP50" s="56">
        <v>0</v>
      </c>
      <c r="BQ50" s="56">
        <v>0</v>
      </c>
      <c r="BR50" s="56">
        <v>0</v>
      </c>
      <c r="BS50" s="56">
        <v>0</v>
      </c>
      <c r="BT50" s="56">
        <v>0</v>
      </c>
      <c r="BU50" s="56">
        <v>0</v>
      </c>
      <c r="BV50" s="56">
        <v>0</v>
      </c>
      <c r="BW50" s="56">
        <v>0</v>
      </c>
      <c r="BX50" s="56">
        <v>0</v>
      </c>
      <c r="BY50" s="56">
        <v>0</v>
      </c>
      <c r="BZ50" s="56">
        <v>0</v>
      </c>
      <c r="CA50" s="56">
        <v>0</v>
      </c>
      <c r="CB50" s="56">
        <v>0</v>
      </c>
      <c r="CC50" s="56">
        <v>0</v>
      </c>
      <c r="CD50" s="56">
        <v>0</v>
      </c>
      <c r="CE50" s="56">
        <v>0</v>
      </c>
      <c r="CF50" s="56">
        <v>0</v>
      </c>
      <c r="CG50" s="56">
        <v>0</v>
      </c>
      <c r="CH50" s="56">
        <v>0</v>
      </c>
      <c r="CI50" s="56">
        <v>0</v>
      </c>
      <c r="CJ50" s="56">
        <v>0</v>
      </c>
      <c r="CK50" s="56">
        <v>0</v>
      </c>
      <c r="CL50" s="56">
        <v>0</v>
      </c>
      <c r="CM50" s="56">
        <v>0</v>
      </c>
      <c r="CN50" s="56">
        <v>0</v>
      </c>
      <c r="CO50" s="56">
        <v>0</v>
      </c>
      <c r="CP50" s="56">
        <v>0</v>
      </c>
      <c r="CQ50" s="56">
        <v>0</v>
      </c>
      <c r="CR50" s="56">
        <v>0</v>
      </c>
      <c r="CS50" s="56">
        <v>0</v>
      </c>
      <c r="CT50" s="56">
        <v>0</v>
      </c>
      <c r="CU50" s="56">
        <v>0</v>
      </c>
      <c r="CV50" s="56">
        <v>0</v>
      </c>
      <c r="CW50" s="56">
        <v>0</v>
      </c>
      <c r="CX50" s="56">
        <v>0</v>
      </c>
      <c r="CY50" s="56">
        <v>0</v>
      </c>
      <c r="CZ50" s="56">
        <v>0</v>
      </c>
      <c r="DA50" s="56">
        <v>0</v>
      </c>
      <c r="DB50" s="56">
        <v>0</v>
      </c>
      <c r="DC50" s="56">
        <v>0</v>
      </c>
      <c r="DD50" s="56">
        <v>0</v>
      </c>
      <c r="DE50" s="56">
        <v>0</v>
      </c>
      <c r="DF50" s="56">
        <v>0</v>
      </c>
      <c r="DG50" s="56">
        <v>0</v>
      </c>
      <c r="DH50" s="56">
        <v>0</v>
      </c>
    </row>
    <row r="51" spans="1:112" ht="19.5" customHeight="1">
      <c r="A51" s="103" t="s">
        <v>82</v>
      </c>
      <c r="B51" s="103" t="s">
        <v>82</v>
      </c>
      <c r="C51" s="103" t="s">
        <v>82</v>
      </c>
      <c r="D51" s="103" t="s">
        <v>335</v>
      </c>
      <c r="E51" s="56">
        <f t="shared" si="1"/>
        <v>528736.84</v>
      </c>
      <c r="F51" s="56">
        <v>528736.84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458689.92</v>
      </c>
      <c r="O51" s="56">
        <v>0</v>
      </c>
      <c r="P51" s="56">
        <v>70046.92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>
        <v>0</v>
      </c>
      <c r="BT51" s="56">
        <v>0</v>
      </c>
      <c r="BU51" s="56">
        <v>0</v>
      </c>
      <c r="BV51" s="56">
        <v>0</v>
      </c>
      <c r="BW51" s="56">
        <v>0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0</v>
      </c>
      <c r="CD51" s="56">
        <v>0</v>
      </c>
      <c r="CE51" s="56">
        <v>0</v>
      </c>
      <c r="CF51" s="56">
        <v>0</v>
      </c>
      <c r="CG51" s="56">
        <v>0</v>
      </c>
      <c r="CH51" s="56">
        <v>0</v>
      </c>
      <c r="CI51" s="56">
        <v>0</v>
      </c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>
        <v>0</v>
      </c>
      <c r="CP51" s="56">
        <v>0</v>
      </c>
      <c r="CQ51" s="56">
        <v>0</v>
      </c>
      <c r="CR51" s="56">
        <v>0</v>
      </c>
      <c r="CS51" s="56">
        <v>0</v>
      </c>
      <c r="CT51" s="56">
        <v>0</v>
      </c>
      <c r="CU51" s="56">
        <v>0</v>
      </c>
      <c r="CV51" s="56">
        <v>0</v>
      </c>
      <c r="CW51" s="56">
        <v>0</v>
      </c>
      <c r="CX51" s="56">
        <v>0</v>
      </c>
      <c r="CY51" s="56">
        <v>0</v>
      </c>
      <c r="CZ51" s="56">
        <v>0</v>
      </c>
      <c r="DA51" s="56">
        <v>0</v>
      </c>
      <c r="DB51" s="56">
        <v>0</v>
      </c>
      <c r="DC51" s="56">
        <v>0</v>
      </c>
      <c r="DD51" s="56">
        <v>0</v>
      </c>
      <c r="DE51" s="56">
        <v>0</v>
      </c>
      <c r="DF51" s="56">
        <v>0</v>
      </c>
      <c r="DG51" s="56">
        <v>0</v>
      </c>
      <c r="DH51" s="56">
        <v>0</v>
      </c>
    </row>
    <row r="52" spans="1:112" ht="19.5" customHeight="1">
      <c r="A52" s="103" t="s">
        <v>115</v>
      </c>
      <c r="B52" s="103" t="s">
        <v>118</v>
      </c>
      <c r="C52" s="103" t="s">
        <v>86</v>
      </c>
      <c r="D52" s="103" t="s">
        <v>119</v>
      </c>
      <c r="E52" s="56">
        <f t="shared" si="1"/>
        <v>250948.48</v>
      </c>
      <c r="F52" s="56">
        <v>250948.48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194685.48</v>
      </c>
      <c r="O52" s="56">
        <v>0</v>
      </c>
      <c r="P52" s="56">
        <v>56263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6">
        <v>0</v>
      </c>
      <c r="BI52" s="56">
        <v>0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0</v>
      </c>
      <c r="BP52" s="56">
        <v>0</v>
      </c>
      <c r="BQ52" s="56">
        <v>0</v>
      </c>
      <c r="BR52" s="56">
        <v>0</v>
      </c>
      <c r="BS52" s="56">
        <v>0</v>
      </c>
      <c r="BT52" s="56">
        <v>0</v>
      </c>
      <c r="BU52" s="56">
        <v>0</v>
      </c>
      <c r="BV52" s="56">
        <v>0</v>
      </c>
      <c r="BW52" s="56">
        <v>0</v>
      </c>
      <c r="BX52" s="56">
        <v>0</v>
      </c>
      <c r="BY52" s="56">
        <v>0</v>
      </c>
      <c r="BZ52" s="56">
        <v>0</v>
      </c>
      <c r="CA52" s="56">
        <v>0</v>
      </c>
      <c r="CB52" s="56">
        <v>0</v>
      </c>
      <c r="CC52" s="56">
        <v>0</v>
      </c>
      <c r="CD52" s="56">
        <v>0</v>
      </c>
      <c r="CE52" s="56">
        <v>0</v>
      </c>
      <c r="CF52" s="56">
        <v>0</v>
      </c>
      <c r="CG52" s="56">
        <v>0</v>
      </c>
      <c r="CH52" s="56">
        <v>0</v>
      </c>
      <c r="CI52" s="56">
        <v>0</v>
      </c>
      <c r="CJ52" s="56">
        <v>0</v>
      </c>
      <c r="CK52" s="56">
        <v>0</v>
      </c>
      <c r="CL52" s="56">
        <v>0</v>
      </c>
      <c r="CM52" s="56">
        <v>0</v>
      </c>
      <c r="CN52" s="56">
        <v>0</v>
      </c>
      <c r="CO52" s="56">
        <v>0</v>
      </c>
      <c r="CP52" s="56">
        <v>0</v>
      </c>
      <c r="CQ52" s="56">
        <v>0</v>
      </c>
      <c r="CR52" s="56">
        <v>0</v>
      </c>
      <c r="CS52" s="56">
        <v>0</v>
      </c>
      <c r="CT52" s="56">
        <v>0</v>
      </c>
      <c r="CU52" s="56">
        <v>0</v>
      </c>
      <c r="CV52" s="56">
        <v>0</v>
      </c>
      <c r="CW52" s="56">
        <v>0</v>
      </c>
      <c r="CX52" s="56">
        <v>0</v>
      </c>
      <c r="CY52" s="56">
        <v>0</v>
      </c>
      <c r="CZ52" s="56">
        <v>0</v>
      </c>
      <c r="DA52" s="56">
        <v>0</v>
      </c>
      <c r="DB52" s="56">
        <v>0</v>
      </c>
      <c r="DC52" s="56">
        <v>0</v>
      </c>
      <c r="DD52" s="56">
        <v>0</v>
      </c>
      <c r="DE52" s="56">
        <v>0</v>
      </c>
      <c r="DF52" s="56">
        <v>0</v>
      </c>
      <c r="DG52" s="56">
        <v>0</v>
      </c>
      <c r="DH52" s="56">
        <v>0</v>
      </c>
    </row>
    <row r="53" spans="1:112" ht="19.5" customHeight="1">
      <c r="A53" s="103" t="s">
        <v>115</v>
      </c>
      <c r="B53" s="103" t="s">
        <v>118</v>
      </c>
      <c r="C53" s="103" t="s">
        <v>94</v>
      </c>
      <c r="D53" s="103" t="s">
        <v>120</v>
      </c>
      <c r="E53" s="56">
        <f t="shared" si="1"/>
        <v>277788.36</v>
      </c>
      <c r="F53" s="56">
        <v>277788.36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264004.44</v>
      </c>
      <c r="O53" s="56">
        <v>0</v>
      </c>
      <c r="P53" s="56">
        <v>13783.92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0</v>
      </c>
      <c r="BJ53" s="56">
        <v>0</v>
      </c>
      <c r="BK53" s="56">
        <v>0</v>
      </c>
      <c r="BL53" s="56">
        <v>0</v>
      </c>
      <c r="BM53" s="56">
        <v>0</v>
      </c>
      <c r="BN53" s="56">
        <v>0</v>
      </c>
      <c r="BO53" s="56">
        <v>0</v>
      </c>
      <c r="BP53" s="56">
        <v>0</v>
      </c>
      <c r="BQ53" s="56">
        <v>0</v>
      </c>
      <c r="BR53" s="56">
        <v>0</v>
      </c>
      <c r="BS53" s="56">
        <v>0</v>
      </c>
      <c r="BT53" s="56">
        <v>0</v>
      </c>
      <c r="BU53" s="56">
        <v>0</v>
      </c>
      <c r="BV53" s="56">
        <v>0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0</v>
      </c>
      <c r="CD53" s="56">
        <v>0</v>
      </c>
      <c r="CE53" s="56">
        <v>0</v>
      </c>
      <c r="CF53" s="56">
        <v>0</v>
      </c>
      <c r="CG53" s="56">
        <v>0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0</v>
      </c>
      <c r="CO53" s="56">
        <v>0</v>
      </c>
      <c r="CP53" s="56">
        <v>0</v>
      </c>
      <c r="CQ53" s="56">
        <v>0</v>
      </c>
      <c r="CR53" s="56">
        <v>0</v>
      </c>
      <c r="CS53" s="56">
        <v>0</v>
      </c>
      <c r="CT53" s="56">
        <v>0</v>
      </c>
      <c r="CU53" s="56">
        <v>0</v>
      </c>
      <c r="CV53" s="56">
        <v>0</v>
      </c>
      <c r="CW53" s="56">
        <v>0</v>
      </c>
      <c r="CX53" s="56">
        <v>0</v>
      </c>
      <c r="CY53" s="56">
        <v>0</v>
      </c>
      <c r="CZ53" s="56">
        <v>0</v>
      </c>
      <c r="DA53" s="56">
        <v>0</v>
      </c>
      <c r="DB53" s="56">
        <v>0</v>
      </c>
      <c r="DC53" s="56">
        <v>0</v>
      </c>
      <c r="DD53" s="56">
        <v>0</v>
      </c>
      <c r="DE53" s="56">
        <v>0</v>
      </c>
      <c r="DF53" s="56">
        <v>0</v>
      </c>
      <c r="DG53" s="56">
        <v>0</v>
      </c>
      <c r="DH53" s="56">
        <v>0</v>
      </c>
    </row>
    <row r="54" spans="1:112" ht="19.5" customHeight="1">
      <c r="A54" s="103" t="s">
        <v>82</v>
      </c>
      <c r="B54" s="103" t="s">
        <v>82</v>
      </c>
      <c r="C54" s="103" t="s">
        <v>82</v>
      </c>
      <c r="D54" s="103" t="s">
        <v>336</v>
      </c>
      <c r="E54" s="56">
        <f t="shared" si="1"/>
        <v>346112.16000000003</v>
      </c>
      <c r="F54" s="56">
        <v>256112.16</v>
      </c>
      <c r="G54" s="56">
        <v>143868</v>
      </c>
      <c r="H54" s="56">
        <v>14160</v>
      </c>
      <c r="I54" s="56">
        <v>0</v>
      </c>
      <c r="J54" s="56">
        <v>0</v>
      </c>
      <c r="K54" s="56">
        <v>98084.16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90000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90000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56">
        <v>0</v>
      </c>
      <c r="BQ54" s="56">
        <v>0</v>
      </c>
      <c r="BR54" s="56">
        <v>0</v>
      </c>
      <c r="BS54" s="56">
        <v>0</v>
      </c>
      <c r="BT54" s="56">
        <v>0</v>
      </c>
      <c r="BU54" s="56">
        <v>0</v>
      </c>
      <c r="BV54" s="56">
        <v>0</v>
      </c>
      <c r="BW54" s="56">
        <v>0</v>
      </c>
      <c r="BX54" s="56">
        <v>0</v>
      </c>
      <c r="BY54" s="56">
        <v>0</v>
      </c>
      <c r="BZ54" s="56">
        <v>0</v>
      </c>
      <c r="CA54" s="56">
        <v>0</v>
      </c>
      <c r="CB54" s="56">
        <v>0</v>
      </c>
      <c r="CC54" s="56">
        <v>0</v>
      </c>
      <c r="CD54" s="56">
        <v>0</v>
      </c>
      <c r="CE54" s="56">
        <v>0</v>
      </c>
      <c r="CF54" s="56">
        <v>0</v>
      </c>
      <c r="CG54" s="56">
        <v>0</v>
      </c>
      <c r="CH54" s="56">
        <v>0</v>
      </c>
      <c r="CI54" s="56">
        <v>0</v>
      </c>
      <c r="CJ54" s="56">
        <v>0</v>
      </c>
      <c r="CK54" s="56">
        <v>0</v>
      </c>
      <c r="CL54" s="56">
        <v>0</v>
      </c>
      <c r="CM54" s="56">
        <v>0</v>
      </c>
      <c r="CN54" s="56">
        <v>0</v>
      </c>
      <c r="CO54" s="56">
        <v>0</v>
      </c>
      <c r="CP54" s="56">
        <v>0</v>
      </c>
      <c r="CQ54" s="56">
        <v>0</v>
      </c>
      <c r="CR54" s="56">
        <v>0</v>
      </c>
      <c r="CS54" s="56">
        <v>0</v>
      </c>
      <c r="CT54" s="56">
        <v>0</v>
      </c>
      <c r="CU54" s="56">
        <v>0</v>
      </c>
      <c r="CV54" s="56">
        <v>0</v>
      </c>
      <c r="CW54" s="56">
        <v>0</v>
      </c>
      <c r="CX54" s="56">
        <v>0</v>
      </c>
      <c r="CY54" s="56">
        <v>0</v>
      </c>
      <c r="CZ54" s="56">
        <v>0</v>
      </c>
      <c r="DA54" s="56">
        <v>0</v>
      </c>
      <c r="DB54" s="56">
        <v>0</v>
      </c>
      <c r="DC54" s="56">
        <v>0</v>
      </c>
      <c r="DD54" s="56">
        <v>0</v>
      </c>
      <c r="DE54" s="56">
        <v>0</v>
      </c>
      <c r="DF54" s="56">
        <v>0</v>
      </c>
      <c r="DG54" s="56">
        <v>0</v>
      </c>
      <c r="DH54" s="56">
        <v>0</v>
      </c>
    </row>
    <row r="55" spans="1:112" ht="19.5" customHeight="1">
      <c r="A55" s="103" t="s">
        <v>82</v>
      </c>
      <c r="B55" s="103" t="s">
        <v>82</v>
      </c>
      <c r="C55" s="103" t="s">
        <v>82</v>
      </c>
      <c r="D55" s="103" t="s">
        <v>337</v>
      </c>
      <c r="E55" s="56">
        <f t="shared" si="1"/>
        <v>256112.16</v>
      </c>
      <c r="F55" s="56">
        <v>256112.16</v>
      </c>
      <c r="G55" s="56">
        <v>143868</v>
      </c>
      <c r="H55" s="56">
        <v>14160</v>
      </c>
      <c r="I55" s="56">
        <v>0</v>
      </c>
      <c r="J55" s="56">
        <v>0</v>
      </c>
      <c r="K55" s="56">
        <v>98084.16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0</v>
      </c>
      <c r="BH55" s="56">
        <v>0</v>
      </c>
      <c r="BI55" s="56">
        <v>0</v>
      </c>
      <c r="BJ55" s="56">
        <v>0</v>
      </c>
      <c r="BK55" s="56">
        <v>0</v>
      </c>
      <c r="BL55" s="56">
        <v>0</v>
      </c>
      <c r="BM55" s="56">
        <v>0</v>
      </c>
      <c r="BN55" s="56">
        <v>0</v>
      </c>
      <c r="BO55" s="56">
        <v>0</v>
      </c>
      <c r="BP55" s="56">
        <v>0</v>
      </c>
      <c r="BQ55" s="56">
        <v>0</v>
      </c>
      <c r="BR55" s="56">
        <v>0</v>
      </c>
      <c r="BS55" s="56">
        <v>0</v>
      </c>
      <c r="BT55" s="56">
        <v>0</v>
      </c>
      <c r="BU55" s="56">
        <v>0</v>
      </c>
      <c r="BV55" s="56">
        <v>0</v>
      </c>
      <c r="BW55" s="56">
        <v>0</v>
      </c>
      <c r="BX55" s="56">
        <v>0</v>
      </c>
      <c r="BY55" s="56">
        <v>0</v>
      </c>
      <c r="BZ55" s="56">
        <v>0</v>
      </c>
      <c r="CA55" s="56">
        <v>0</v>
      </c>
      <c r="CB55" s="56">
        <v>0</v>
      </c>
      <c r="CC55" s="56">
        <v>0</v>
      </c>
      <c r="CD55" s="56">
        <v>0</v>
      </c>
      <c r="CE55" s="56">
        <v>0</v>
      </c>
      <c r="CF55" s="56">
        <v>0</v>
      </c>
      <c r="CG55" s="56">
        <v>0</v>
      </c>
      <c r="CH55" s="56">
        <v>0</v>
      </c>
      <c r="CI55" s="56">
        <v>0</v>
      </c>
      <c r="CJ55" s="56">
        <v>0</v>
      </c>
      <c r="CK55" s="56">
        <v>0</v>
      </c>
      <c r="CL55" s="56">
        <v>0</v>
      </c>
      <c r="CM55" s="56">
        <v>0</v>
      </c>
      <c r="CN55" s="56">
        <v>0</v>
      </c>
      <c r="CO55" s="56">
        <v>0</v>
      </c>
      <c r="CP55" s="56">
        <v>0</v>
      </c>
      <c r="CQ55" s="56">
        <v>0</v>
      </c>
      <c r="CR55" s="56">
        <v>0</v>
      </c>
      <c r="CS55" s="56">
        <v>0</v>
      </c>
      <c r="CT55" s="56">
        <v>0</v>
      </c>
      <c r="CU55" s="56">
        <v>0</v>
      </c>
      <c r="CV55" s="56">
        <v>0</v>
      </c>
      <c r="CW55" s="56">
        <v>0</v>
      </c>
      <c r="CX55" s="56">
        <v>0</v>
      </c>
      <c r="CY55" s="56">
        <v>0</v>
      </c>
      <c r="CZ55" s="56">
        <v>0</v>
      </c>
      <c r="DA55" s="56">
        <v>0</v>
      </c>
      <c r="DB55" s="56">
        <v>0</v>
      </c>
      <c r="DC55" s="56">
        <v>0</v>
      </c>
      <c r="DD55" s="56">
        <v>0</v>
      </c>
      <c r="DE55" s="56">
        <v>0</v>
      </c>
      <c r="DF55" s="56">
        <v>0</v>
      </c>
      <c r="DG55" s="56">
        <v>0</v>
      </c>
      <c r="DH55" s="56">
        <v>0</v>
      </c>
    </row>
    <row r="56" spans="1:112" ht="19.5" customHeight="1">
      <c r="A56" s="103" t="s">
        <v>121</v>
      </c>
      <c r="B56" s="103" t="s">
        <v>86</v>
      </c>
      <c r="C56" s="103" t="s">
        <v>86</v>
      </c>
      <c r="D56" s="103" t="s">
        <v>88</v>
      </c>
      <c r="E56" s="56">
        <f t="shared" si="1"/>
        <v>256112.16</v>
      </c>
      <c r="F56" s="56">
        <v>256112.16</v>
      </c>
      <c r="G56" s="56">
        <v>143868</v>
      </c>
      <c r="H56" s="56">
        <v>14160</v>
      </c>
      <c r="I56" s="56">
        <v>0</v>
      </c>
      <c r="J56" s="56">
        <v>0</v>
      </c>
      <c r="K56" s="56">
        <v>98084.16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0</v>
      </c>
      <c r="BP56" s="56">
        <v>0</v>
      </c>
      <c r="BQ56" s="56">
        <v>0</v>
      </c>
      <c r="BR56" s="56">
        <v>0</v>
      </c>
      <c r="BS56" s="56">
        <v>0</v>
      </c>
      <c r="BT56" s="56">
        <v>0</v>
      </c>
      <c r="BU56" s="56">
        <v>0</v>
      </c>
      <c r="BV56" s="56">
        <v>0</v>
      </c>
      <c r="BW56" s="56">
        <v>0</v>
      </c>
      <c r="BX56" s="56">
        <v>0</v>
      </c>
      <c r="BY56" s="56">
        <v>0</v>
      </c>
      <c r="BZ56" s="56">
        <v>0</v>
      </c>
      <c r="CA56" s="56">
        <v>0</v>
      </c>
      <c r="CB56" s="56">
        <v>0</v>
      </c>
      <c r="CC56" s="56">
        <v>0</v>
      </c>
      <c r="CD56" s="56">
        <v>0</v>
      </c>
      <c r="CE56" s="56">
        <v>0</v>
      </c>
      <c r="CF56" s="56">
        <v>0</v>
      </c>
      <c r="CG56" s="56">
        <v>0</v>
      </c>
      <c r="CH56" s="56">
        <v>0</v>
      </c>
      <c r="CI56" s="56">
        <v>0</v>
      </c>
      <c r="CJ56" s="56">
        <v>0</v>
      </c>
      <c r="CK56" s="56">
        <v>0</v>
      </c>
      <c r="CL56" s="56">
        <v>0</v>
      </c>
      <c r="CM56" s="56">
        <v>0</v>
      </c>
      <c r="CN56" s="56">
        <v>0</v>
      </c>
      <c r="CO56" s="56">
        <v>0</v>
      </c>
      <c r="CP56" s="56">
        <v>0</v>
      </c>
      <c r="CQ56" s="56">
        <v>0</v>
      </c>
      <c r="CR56" s="56">
        <v>0</v>
      </c>
      <c r="CS56" s="56">
        <v>0</v>
      </c>
      <c r="CT56" s="56">
        <v>0</v>
      </c>
      <c r="CU56" s="56">
        <v>0</v>
      </c>
      <c r="CV56" s="56">
        <v>0</v>
      </c>
      <c r="CW56" s="56">
        <v>0</v>
      </c>
      <c r="CX56" s="56">
        <v>0</v>
      </c>
      <c r="CY56" s="56">
        <v>0</v>
      </c>
      <c r="CZ56" s="56">
        <v>0</v>
      </c>
      <c r="DA56" s="56">
        <v>0</v>
      </c>
      <c r="DB56" s="56">
        <v>0</v>
      </c>
      <c r="DC56" s="56">
        <v>0</v>
      </c>
      <c r="DD56" s="56">
        <v>0</v>
      </c>
      <c r="DE56" s="56">
        <v>0</v>
      </c>
      <c r="DF56" s="56">
        <v>0</v>
      </c>
      <c r="DG56" s="56">
        <v>0</v>
      </c>
      <c r="DH56" s="56">
        <v>0</v>
      </c>
    </row>
    <row r="57" spans="1:112" ht="19.5" customHeight="1">
      <c r="A57" s="103" t="s">
        <v>82</v>
      </c>
      <c r="B57" s="103" t="s">
        <v>82</v>
      </c>
      <c r="C57" s="103" t="s">
        <v>82</v>
      </c>
      <c r="D57" s="103" t="s">
        <v>338</v>
      </c>
      <c r="E57" s="56">
        <f t="shared" si="1"/>
        <v>90000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90000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90000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>
        <v>0</v>
      </c>
      <c r="BP57" s="56">
        <v>0</v>
      </c>
      <c r="BQ57" s="56">
        <v>0</v>
      </c>
      <c r="BR57" s="56">
        <v>0</v>
      </c>
      <c r="BS57" s="56">
        <v>0</v>
      </c>
      <c r="BT57" s="56">
        <v>0</v>
      </c>
      <c r="BU57" s="56">
        <v>0</v>
      </c>
      <c r="BV57" s="56">
        <v>0</v>
      </c>
      <c r="BW57" s="56">
        <v>0</v>
      </c>
      <c r="BX57" s="56">
        <v>0</v>
      </c>
      <c r="BY57" s="56">
        <v>0</v>
      </c>
      <c r="BZ57" s="56">
        <v>0</v>
      </c>
      <c r="CA57" s="56">
        <v>0</v>
      </c>
      <c r="CB57" s="56">
        <v>0</v>
      </c>
      <c r="CC57" s="56">
        <v>0</v>
      </c>
      <c r="CD57" s="56">
        <v>0</v>
      </c>
      <c r="CE57" s="56">
        <v>0</v>
      </c>
      <c r="CF57" s="56">
        <v>0</v>
      </c>
      <c r="CG57" s="56">
        <v>0</v>
      </c>
      <c r="CH57" s="56">
        <v>0</v>
      </c>
      <c r="CI57" s="56">
        <v>0</v>
      </c>
      <c r="CJ57" s="56">
        <v>0</v>
      </c>
      <c r="CK57" s="56">
        <v>0</v>
      </c>
      <c r="CL57" s="56">
        <v>0</v>
      </c>
      <c r="CM57" s="56">
        <v>0</v>
      </c>
      <c r="CN57" s="56">
        <v>0</v>
      </c>
      <c r="CO57" s="56">
        <v>0</v>
      </c>
      <c r="CP57" s="56">
        <v>0</v>
      </c>
      <c r="CQ57" s="56">
        <v>0</v>
      </c>
      <c r="CR57" s="56">
        <v>0</v>
      </c>
      <c r="CS57" s="56">
        <v>0</v>
      </c>
      <c r="CT57" s="56">
        <v>0</v>
      </c>
      <c r="CU57" s="56">
        <v>0</v>
      </c>
      <c r="CV57" s="56">
        <v>0</v>
      </c>
      <c r="CW57" s="56">
        <v>0</v>
      </c>
      <c r="CX57" s="56">
        <v>0</v>
      </c>
      <c r="CY57" s="56">
        <v>0</v>
      </c>
      <c r="CZ57" s="56">
        <v>0</v>
      </c>
      <c r="DA57" s="56">
        <v>0</v>
      </c>
      <c r="DB57" s="56">
        <v>0</v>
      </c>
      <c r="DC57" s="56">
        <v>0</v>
      </c>
      <c r="DD57" s="56">
        <v>0</v>
      </c>
      <c r="DE57" s="56">
        <v>0</v>
      </c>
      <c r="DF57" s="56">
        <v>0</v>
      </c>
      <c r="DG57" s="56">
        <v>0</v>
      </c>
      <c r="DH57" s="56">
        <v>0</v>
      </c>
    </row>
    <row r="58" spans="1:112" ht="19.5" customHeight="1">
      <c r="A58" s="103" t="s">
        <v>121</v>
      </c>
      <c r="B58" s="103" t="s">
        <v>111</v>
      </c>
      <c r="C58" s="103" t="s">
        <v>86</v>
      </c>
      <c r="D58" s="103" t="s">
        <v>122</v>
      </c>
      <c r="E58" s="56">
        <f t="shared" si="1"/>
        <v>90000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90000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90000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0</v>
      </c>
      <c r="BH58" s="56">
        <v>0</v>
      </c>
      <c r="BI58" s="56">
        <v>0</v>
      </c>
      <c r="BJ58" s="56">
        <v>0</v>
      </c>
      <c r="BK58" s="56">
        <v>0</v>
      </c>
      <c r="BL58" s="56">
        <v>0</v>
      </c>
      <c r="BM58" s="56">
        <v>0</v>
      </c>
      <c r="BN58" s="56">
        <v>0</v>
      </c>
      <c r="BO58" s="56">
        <v>0</v>
      </c>
      <c r="BP58" s="56">
        <v>0</v>
      </c>
      <c r="BQ58" s="56">
        <v>0</v>
      </c>
      <c r="BR58" s="56">
        <v>0</v>
      </c>
      <c r="BS58" s="56">
        <v>0</v>
      </c>
      <c r="BT58" s="56">
        <v>0</v>
      </c>
      <c r="BU58" s="56">
        <v>0</v>
      </c>
      <c r="BV58" s="56">
        <v>0</v>
      </c>
      <c r="BW58" s="56">
        <v>0</v>
      </c>
      <c r="BX58" s="56">
        <v>0</v>
      </c>
      <c r="BY58" s="56">
        <v>0</v>
      </c>
      <c r="BZ58" s="56">
        <v>0</v>
      </c>
      <c r="CA58" s="56">
        <v>0</v>
      </c>
      <c r="CB58" s="56">
        <v>0</v>
      </c>
      <c r="CC58" s="56">
        <v>0</v>
      </c>
      <c r="CD58" s="56">
        <v>0</v>
      </c>
      <c r="CE58" s="56">
        <v>0</v>
      </c>
      <c r="CF58" s="56">
        <v>0</v>
      </c>
      <c r="CG58" s="56">
        <v>0</v>
      </c>
      <c r="CH58" s="56">
        <v>0</v>
      </c>
      <c r="CI58" s="56">
        <v>0</v>
      </c>
      <c r="CJ58" s="56">
        <v>0</v>
      </c>
      <c r="CK58" s="56">
        <v>0</v>
      </c>
      <c r="CL58" s="56">
        <v>0</v>
      </c>
      <c r="CM58" s="56">
        <v>0</v>
      </c>
      <c r="CN58" s="56">
        <v>0</v>
      </c>
      <c r="CO58" s="56">
        <v>0</v>
      </c>
      <c r="CP58" s="56">
        <v>0</v>
      </c>
      <c r="CQ58" s="56">
        <v>0</v>
      </c>
      <c r="CR58" s="56">
        <v>0</v>
      </c>
      <c r="CS58" s="56">
        <v>0</v>
      </c>
      <c r="CT58" s="56">
        <v>0</v>
      </c>
      <c r="CU58" s="56">
        <v>0</v>
      </c>
      <c r="CV58" s="56">
        <v>0</v>
      </c>
      <c r="CW58" s="56">
        <v>0</v>
      </c>
      <c r="CX58" s="56">
        <v>0</v>
      </c>
      <c r="CY58" s="56">
        <v>0</v>
      </c>
      <c r="CZ58" s="56">
        <v>0</v>
      </c>
      <c r="DA58" s="56">
        <v>0</v>
      </c>
      <c r="DB58" s="56">
        <v>0</v>
      </c>
      <c r="DC58" s="56">
        <v>0</v>
      </c>
      <c r="DD58" s="56">
        <v>0</v>
      </c>
      <c r="DE58" s="56">
        <v>0</v>
      </c>
      <c r="DF58" s="56">
        <v>0</v>
      </c>
      <c r="DG58" s="56">
        <v>0</v>
      </c>
      <c r="DH58" s="56">
        <v>0</v>
      </c>
    </row>
    <row r="59" spans="1:112" ht="19.5" customHeight="1">
      <c r="A59" s="103" t="s">
        <v>82</v>
      </c>
      <c r="B59" s="103" t="s">
        <v>82</v>
      </c>
      <c r="C59" s="103" t="s">
        <v>82</v>
      </c>
      <c r="D59" s="103" t="s">
        <v>339</v>
      </c>
      <c r="E59" s="56">
        <f t="shared" si="1"/>
        <v>7375592.96</v>
      </c>
      <c r="F59" s="56">
        <v>1561152.96</v>
      </c>
      <c r="G59" s="56">
        <v>835752</v>
      </c>
      <c r="H59" s="56">
        <v>81420</v>
      </c>
      <c r="I59" s="56">
        <v>0</v>
      </c>
      <c r="J59" s="56">
        <v>0</v>
      </c>
      <c r="K59" s="56">
        <v>618780.96</v>
      </c>
      <c r="L59" s="56">
        <v>0</v>
      </c>
      <c r="M59" s="56">
        <v>0</v>
      </c>
      <c r="N59" s="56">
        <v>0</v>
      </c>
      <c r="O59" s="56">
        <v>0</v>
      </c>
      <c r="P59" s="56">
        <v>25200</v>
      </c>
      <c r="Q59" s="56">
        <v>0</v>
      </c>
      <c r="R59" s="56">
        <v>0</v>
      </c>
      <c r="S59" s="56">
        <v>0</v>
      </c>
      <c r="T59" s="56">
        <v>1192700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1192700</v>
      </c>
      <c r="AV59" s="56">
        <v>3001740</v>
      </c>
      <c r="AW59" s="56">
        <v>0</v>
      </c>
      <c r="AX59" s="56">
        <v>0</v>
      </c>
      <c r="AY59" s="56">
        <v>0</v>
      </c>
      <c r="AZ59" s="56">
        <v>0</v>
      </c>
      <c r="BA59" s="56">
        <v>2971440</v>
      </c>
      <c r="BB59" s="56">
        <v>0</v>
      </c>
      <c r="BC59" s="56">
        <v>0</v>
      </c>
      <c r="BD59" s="56">
        <v>0</v>
      </c>
      <c r="BE59" s="56">
        <v>0</v>
      </c>
      <c r="BF59" s="56">
        <v>0</v>
      </c>
      <c r="BG59" s="56">
        <v>0</v>
      </c>
      <c r="BH59" s="56">
        <v>30300</v>
      </c>
      <c r="BI59" s="56">
        <v>0</v>
      </c>
      <c r="BJ59" s="56">
        <v>0</v>
      </c>
      <c r="BK59" s="56">
        <v>0</v>
      </c>
      <c r="BL59" s="56">
        <v>0</v>
      </c>
      <c r="BM59" s="56">
        <v>0</v>
      </c>
      <c r="BN59" s="56">
        <v>0</v>
      </c>
      <c r="BO59" s="56">
        <v>0</v>
      </c>
      <c r="BP59" s="56">
        <v>0</v>
      </c>
      <c r="BQ59" s="56">
        <v>0</v>
      </c>
      <c r="BR59" s="56">
        <v>0</v>
      </c>
      <c r="BS59" s="56">
        <v>0</v>
      </c>
      <c r="BT59" s="56">
        <v>0</v>
      </c>
      <c r="BU59" s="56">
        <v>0</v>
      </c>
      <c r="BV59" s="56">
        <v>0</v>
      </c>
      <c r="BW59" s="56">
        <v>0</v>
      </c>
      <c r="BX59" s="56">
        <v>0</v>
      </c>
      <c r="BY59" s="56">
        <v>0</v>
      </c>
      <c r="BZ59" s="56">
        <v>0</v>
      </c>
      <c r="CA59" s="56">
        <v>1620000</v>
      </c>
      <c r="CB59" s="56">
        <v>0</v>
      </c>
      <c r="CC59" s="56">
        <v>0</v>
      </c>
      <c r="CD59" s="56">
        <v>0</v>
      </c>
      <c r="CE59" s="56">
        <v>0</v>
      </c>
      <c r="CF59" s="56">
        <v>0</v>
      </c>
      <c r="CG59" s="56">
        <v>0</v>
      </c>
      <c r="CH59" s="56">
        <v>0</v>
      </c>
      <c r="CI59" s="56">
        <v>0</v>
      </c>
      <c r="CJ59" s="56">
        <v>0</v>
      </c>
      <c r="CK59" s="56">
        <v>0</v>
      </c>
      <c r="CL59" s="56">
        <v>0</v>
      </c>
      <c r="CM59" s="56">
        <v>0</v>
      </c>
      <c r="CN59" s="56">
        <v>0</v>
      </c>
      <c r="CO59" s="56">
        <v>0</v>
      </c>
      <c r="CP59" s="56">
        <v>0</v>
      </c>
      <c r="CQ59" s="56">
        <v>1620000</v>
      </c>
      <c r="CR59" s="56">
        <v>0</v>
      </c>
      <c r="CS59" s="56">
        <v>0</v>
      </c>
      <c r="CT59" s="56">
        <v>0</v>
      </c>
      <c r="CU59" s="56">
        <v>0</v>
      </c>
      <c r="CV59" s="56">
        <v>0</v>
      </c>
      <c r="CW59" s="56">
        <v>0</v>
      </c>
      <c r="CX59" s="56">
        <v>0</v>
      </c>
      <c r="CY59" s="56">
        <v>0</v>
      </c>
      <c r="CZ59" s="56">
        <v>0</v>
      </c>
      <c r="DA59" s="56">
        <v>0</v>
      </c>
      <c r="DB59" s="56">
        <v>0</v>
      </c>
      <c r="DC59" s="56">
        <v>0</v>
      </c>
      <c r="DD59" s="56">
        <v>0</v>
      </c>
      <c r="DE59" s="56">
        <v>0</v>
      </c>
      <c r="DF59" s="56">
        <v>0</v>
      </c>
      <c r="DG59" s="56">
        <v>0</v>
      </c>
      <c r="DH59" s="56">
        <v>0</v>
      </c>
    </row>
    <row r="60" spans="1:112" ht="19.5" customHeight="1">
      <c r="A60" s="103" t="s">
        <v>82</v>
      </c>
      <c r="B60" s="103" t="s">
        <v>82</v>
      </c>
      <c r="C60" s="103" t="s">
        <v>82</v>
      </c>
      <c r="D60" s="103" t="s">
        <v>340</v>
      </c>
      <c r="E60" s="56">
        <f t="shared" si="1"/>
        <v>1167375.76</v>
      </c>
      <c r="F60" s="56">
        <v>1121675.76</v>
      </c>
      <c r="G60" s="56">
        <v>621192</v>
      </c>
      <c r="H60" s="56">
        <v>56640</v>
      </c>
      <c r="I60" s="56">
        <v>0</v>
      </c>
      <c r="J60" s="56">
        <v>0</v>
      </c>
      <c r="K60" s="56">
        <v>443843.76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45700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45700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0</v>
      </c>
      <c r="BH60" s="56">
        <v>0</v>
      </c>
      <c r="BI60" s="56">
        <v>0</v>
      </c>
      <c r="BJ60" s="56">
        <v>0</v>
      </c>
      <c r="BK60" s="56">
        <v>0</v>
      </c>
      <c r="BL60" s="56">
        <v>0</v>
      </c>
      <c r="BM60" s="56">
        <v>0</v>
      </c>
      <c r="BN60" s="56">
        <v>0</v>
      </c>
      <c r="BO60" s="56">
        <v>0</v>
      </c>
      <c r="BP60" s="56">
        <v>0</v>
      </c>
      <c r="BQ60" s="56">
        <v>0</v>
      </c>
      <c r="BR60" s="56">
        <v>0</v>
      </c>
      <c r="BS60" s="56">
        <v>0</v>
      </c>
      <c r="BT60" s="56">
        <v>0</v>
      </c>
      <c r="BU60" s="56">
        <v>0</v>
      </c>
      <c r="BV60" s="56">
        <v>0</v>
      </c>
      <c r="BW60" s="56">
        <v>0</v>
      </c>
      <c r="BX60" s="56">
        <v>0</v>
      </c>
      <c r="BY60" s="56">
        <v>0</v>
      </c>
      <c r="BZ60" s="56">
        <v>0</v>
      </c>
      <c r="CA60" s="56">
        <v>0</v>
      </c>
      <c r="CB60" s="56">
        <v>0</v>
      </c>
      <c r="CC60" s="56">
        <v>0</v>
      </c>
      <c r="CD60" s="56">
        <v>0</v>
      </c>
      <c r="CE60" s="56">
        <v>0</v>
      </c>
      <c r="CF60" s="56">
        <v>0</v>
      </c>
      <c r="CG60" s="56">
        <v>0</v>
      </c>
      <c r="CH60" s="56">
        <v>0</v>
      </c>
      <c r="CI60" s="56">
        <v>0</v>
      </c>
      <c r="CJ60" s="56">
        <v>0</v>
      </c>
      <c r="CK60" s="56">
        <v>0</v>
      </c>
      <c r="CL60" s="56">
        <v>0</v>
      </c>
      <c r="CM60" s="56">
        <v>0</v>
      </c>
      <c r="CN60" s="56">
        <v>0</v>
      </c>
      <c r="CO60" s="56">
        <v>0</v>
      </c>
      <c r="CP60" s="56">
        <v>0</v>
      </c>
      <c r="CQ60" s="56">
        <v>0</v>
      </c>
      <c r="CR60" s="56">
        <v>0</v>
      </c>
      <c r="CS60" s="56">
        <v>0</v>
      </c>
      <c r="CT60" s="56">
        <v>0</v>
      </c>
      <c r="CU60" s="56">
        <v>0</v>
      </c>
      <c r="CV60" s="56">
        <v>0</v>
      </c>
      <c r="CW60" s="56">
        <v>0</v>
      </c>
      <c r="CX60" s="56">
        <v>0</v>
      </c>
      <c r="CY60" s="56">
        <v>0</v>
      </c>
      <c r="CZ60" s="56">
        <v>0</v>
      </c>
      <c r="DA60" s="56">
        <v>0</v>
      </c>
      <c r="DB60" s="56">
        <v>0</v>
      </c>
      <c r="DC60" s="56">
        <v>0</v>
      </c>
      <c r="DD60" s="56">
        <v>0</v>
      </c>
      <c r="DE60" s="56">
        <v>0</v>
      </c>
      <c r="DF60" s="56">
        <v>0</v>
      </c>
      <c r="DG60" s="56">
        <v>0</v>
      </c>
      <c r="DH60" s="56">
        <v>0</v>
      </c>
    </row>
    <row r="61" spans="1:112" ht="19.5" customHeight="1">
      <c r="A61" s="103" t="s">
        <v>123</v>
      </c>
      <c r="B61" s="103" t="s">
        <v>86</v>
      </c>
      <c r="C61" s="103" t="s">
        <v>86</v>
      </c>
      <c r="D61" s="103" t="s">
        <v>88</v>
      </c>
      <c r="E61" s="56">
        <f t="shared" si="1"/>
        <v>1121675.76</v>
      </c>
      <c r="F61" s="56">
        <v>1121675.76</v>
      </c>
      <c r="G61" s="56">
        <v>621192</v>
      </c>
      <c r="H61" s="56">
        <v>56640</v>
      </c>
      <c r="I61" s="56">
        <v>0</v>
      </c>
      <c r="J61" s="56">
        <v>0</v>
      </c>
      <c r="K61" s="56">
        <v>443843.76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56">
        <v>0</v>
      </c>
      <c r="BQ61" s="56">
        <v>0</v>
      </c>
      <c r="BR61" s="56">
        <v>0</v>
      </c>
      <c r="BS61" s="56">
        <v>0</v>
      </c>
      <c r="BT61" s="56">
        <v>0</v>
      </c>
      <c r="BU61" s="56">
        <v>0</v>
      </c>
      <c r="BV61" s="56">
        <v>0</v>
      </c>
      <c r="BW61" s="56">
        <v>0</v>
      </c>
      <c r="BX61" s="56">
        <v>0</v>
      </c>
      <c r="BY61" s="56">
        <v>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56">
        <v>0</v>
      </c>
      <c r="CF61" s="56">
        <v>0</v>
      </c>
      <c r="CG61" s="56">
        <v>0</v>
      </c>
      <c r="CH61" s="56">
        <v>0</v>
      </c>
      <c r="CI61" s="56">
        <v>0</v>
      </c>
      <c r="CJ61" s="56">
        <v>0</v>
      </c>
      <c r="CK61" s="56">
        <v>0</v>
      </c>
      <c r="CL61" s="56">
        <v>0</v>
      </c>
      <c r="CM61" s="56">
        <v>0</v>
      </c>
      <c r="CN61" s="56">
        <v>0</v>
      </c>
      <c r="CO61" s="56">
        <v>0</v>
      </c>
      <c r="CP61" s="56">
        <v>0</v>
      </c>
      <c r="CQ61" s="56">
        <v>0</v>
      </c>
      <c r="CR61" s="56">
        <v>0</v>
      </c>
      <c r="CS61" s="56">
        <v>0</v>
      </c>
      <c r="CT61" s="56">
        <v>0</v>
      </c>
      <c r="CU61" s="56">
        <v>0</v>
      </c>
      <c r="CV61" s="56">
        <v>0</v>
      </c>
      <c r="CW61" s="56">
        <v>0</v>
      </c>
      <c r="CX61" s="56">
        <v>0</v>
      </c>
      <c r="CY61" s="56">
        <v>0</v>
      </c>
      <c r="CZ61" s="56">
        <v>0</v>
      </c>
      <c r="DA61" s="56">
        <v>0</v>
      </c>
      <c r="DB61" s="56">
        <v>0</v>
      </c>
      <c r="DC61" s="56">
        <v>0</v>
      </c>
      <c r="DD61" s="56">
        <v>0</v>
      </c>
      <c r="DE61" s="56">
        <v>0</v>
      </c>
      <c r="DF61" s="56">
        <v>0</v>
      </c>
      <c r="DG61" s="56">
        <v>0</v>
      </c>
      <c r="DH61" s="56">
        <v>0</v>
      </c>
    </row>
    <row r="62" spans="1:112" ht="19.5" customHeight="1">
      <c r="A62" s="103" t="s">
        <v>123</v>
      </c>
      <c r="B62" s="103" t="s">
        <v>86</v>
      </c>
      <c r="C62" s="103" t="s">
        <v>124</v>
      </c>
      <c r="D62" s="103" t="s">
        <v>125</v>
      </c>
      <c r="E62" s="56">
        <f t="shared" si="1"/>
        <v>45700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45700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45700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  <c r="BL62" s="56">
        <v>0</v>
      </c>
      <c r="BM62" s="56">
        <v>0</v>
      </c>
      <c r="BN62" s="56">
        <v>0</v>
      </c>
      <c r="BO62" s="56">
        <v>0</v>
      </c>
      <c r="BP62" s="56">
        <v>0</v>
      </c>
      <c r="BQ62" s="56">
        <v>0</v>
      </c>
      <c r="BR62" s="56">
        <v>0</v>
      </c>
      <c r="BS62" s="56">
        <v>0</v>
      </c>
      <c r="BT62" s="56">
        <v>0</v>
      </c>
      <c r="BU62" s="56">
        <v>0</v>
      </c>
      <c r="BV62" s="56">
        <v>0</v>
      </c>
      <c r="BW62" s="56">
        <v>0</v>
      </c>
      <c r="BX62" s="56">
        <v>0</v>
      </c>
      <c r="BY62" s="56">
        <v>0</v>
      </c>
      <c r="BZ62" s="56">
        <v>0</v>
      </c>
      <c r="CA62" s="56">
        <v>0</v>
      </c>
      <c r="CB62" s="56">
        <v>0</v>
      </c>
      <c r="CC62" s="56">
        <v>0</v>
      </c>
      <c r="CD62" s="56">
        <v>0</v>
      </c>
      <c r="CE62" s="56">
        <v>0</v>
      </c>
      <c r="CF62" s="56">
        <v>0</v>
      </c>
      <c r="CG62" s="56">
        <v>0</v>
      </c>
      <c r="CH62" s="56">
        <v>0</v>
      </c>
      <c r="CI62" s="56">
        <v>0</v>
      </c>
      <c r="CJ62" s="56">
        <v>0</v>
      </c>
      <c r="CK62" s="56">
        <v>0</v>
      </c>
      <c r="CL62" s="56">
        <v>0</v>
      </c>
      <c r="CM62" s="56">
        <v>0</v>
      </c>
      <c r="CN62" s="56">
        <v>0</v>
      </c>
      <c r="CO62" s="56">
        <v>0</v>
      </c>
      <c r="CP62" s="56">
        <v>0</v>
      </c>
      <c r="CQ62" s="56">
        <v>0</v>
      </c>
      <c r="CR62" s="56">
        <v>0</v>
      </c>
      <c r="CS62" s="56">
        <v>0</v>
      </c>
      <c r="CT62" s="56">
        <v>0</v>
      </c>
      <c r="CU62" s="56">
        <v>0</v>
      </c>
      <c r="CV62" s="56">
        <v>0</v>
      </c>
      <c r="CW62" s="56">
        <v>0</v>
      </c>
      <c r="CX62" s="56">
        <v>0</v>
      </c>
      <c r="CY62" s="56">
        <v>0</v>
      </c>
      <c r="CZ62" s="56">
        <v>0</v>
      </c>
      <c r="DA62" s="56">
        <v>0</v>
      </c>
      <c r="DB62" s="56">
        <v>0</v>
      </c>
      <c r="DC62" s="56">
        <v>0</v>
      </c>
      <c r="DD62" s="56">
        <v>0</v>
      </c>
      <c r="DE62" s="56">
        <v>0</v>
      </c>
      <c r="DF62" s="56">
        <v>0</v>
      </c>
      <c r="DG62" s="56">
        <v>0</v>
      </c>
      <c r="DH62" s="56">
        <v>0</v>
      </c>
    </row>
    <row r="63" spans="1:112" ht="19.5" customHeight="1">
      <c r="A63" s="103" t="s">
        <v>82</v>
      </c>
      <c r="B63" s="103" t="s">
        <v>82</v>
      </c>
      <c r="C63" s="103" t="s">
        <v>82</v>
      </c>
      <c r="D63" s="103" t="s">
        <v>341</v>
      </c>
      <c r="E63" s="56">
        <f t="shared" si="1"/>
        <v>291979.2</v>
      </c>
      <c r="F63" s="56">
        <v>291979.2</v>
      </c>
      <c r="G63" s="56">
        <v>152232</v>
      </c>
      <c r="H63" s="56">
        <v>17700</v>
      </c>
      <c r="I63" s="56">
        <v>0</v>
      </c>
      <c r="J63" s="56">
        <v>0</v>
      </c>
      <c r="K63" s="56">
        <v>122047.2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0</v>
      </c>
      <c r="BG63" s="56">
        <v>0</v>
      </c>
      <c r="BH63" s="56">
        <v>0</v>
      </c>
      <c r="BI63" s="56">
        <v>0</v>
      </c>
      <c r="BJ63" s="56">
        <v>0</v>
      </c>
      <c r="BK63" s="56">
        <v>0</v>
      </c>
      <c r="BL63" s="56">
        <v>0</v>
      </c>
      <c r="BM63" s="56">
        <v>0</v>
      </c>
      <c r="BN63" s="56">
        <v>0</v>
      </c>
      <c r="BO63" s="56">
        <v>0</v>
      </c>
      <c r="BP63" s="56">
        <v>0</v>
      </c>
      <c r="BQ63" s="56">
        <v>0</v>
      </c>
      <c r="BR63" s="56">
        <v>0</v>
      </c>
      <c r="BS63" s="56">
        <v>0</v>
      </c>
      <c r="BT63" s="56">
        <v>0</v>
      </c>
      <c r="BU63" s="56">
        <v>0</v>
      </c>
      <c r="BV63" s="56">
        <v>0</v>
      </c>
      <c r="BW63" s="56">
        <v>0</v>
      </c>
      <c r="BX63" s="56">
        <v>0</v>
      </c>
      <c r="BY63" s="56">
        <v>0</v>
      </c>
      <c r="BZ63" s="56">
        <v>0</v>
      </c>
      <c r="CA63" s="56">
        <v>0</v>
      </c>
      <c r="CB63" s="56">
        <v>0</v>
      </c>
      <c r="CC63" s="56">
        <v>0</v>
      </c>
      <c r="CD63" s="56">
        <v>0</v>
      </c>
      <c r="CE63" s="56">
        <v>0</v>
      </c>
      <c r="CF63" s="56">
        <v>0</v>
      </c>
      <c r="CG63" s="56">
        <v>0</v>
      </c>
      <c r="CH63" s="56">
        <v>0</v>
      </c>
      <c r="CI63" s="56">
        <v>0</v>
      </c>
      <c r="CJ63" s="56">
        <v>0</v>
      </c>
      <c r="CK63" s="56">
        <v>0</v>
      </c>
      <c r="CL63" s="56">
        <v>0</v>
      </c>
      <c r="CM63" s="56">
        <v>0</v>
      </c>
      <c r="CN63" s="56">
        <v>0</v>
      </c>
      <c r="CO63" s="56">
        <v>0</v>
      </c>
      <c r="CP63" s="56">
        <v>0</v>
      </c>
      <c r="CQ63" s="56">
        <v>0</v>
      </c>
      <c r="CR63" s="56">
        <v>0</v>
      </c>
      <c r="CS63" s="56">
        <v>0</v>
      </c>
      <c r="CT63" s="56">
        <v>0</v>
      </c>
      <c r="CU63" s="56">
        <v>0</v>
      </c>
      <c r="CV63" s="56">
        <v>0</v>
      </c>
      <c r="CW63" s="56">
        <v>0</v>
      </c>
      <c r="CX63" s="56">
        <v>0</v>
      </c>
      <c r="CY63" s="56">
        <v>0</v>
      </c>
      <c r="CZ63" s="56">
        <v>0</v>
      </c>
      <c r="DA63" s="56">
        <v>0</v>
      </c>
      <c r="DB63" s="56">
        <v>0</v>
      </c>
      <c r="DC63" s="56">
        <v>0</v>
      </c>
      <c r="DD63" s="56">
        <v>0</v>
      </c>
      <c r="DE63" s="56">
        <v>0</v>
      </c>
      <c r="DF63" s="56">
        <v>0</v>
      </c>
      <c r="DG63" s="56">
        <v>0</v>
      </c>
      <c r="DH63" s="56">
        <v>0</v>
      </c>
    </row>
    <row r="64" spans="1:112" ht="19.5" customHeight="1">
      <c r="A64" s="103" t="s">
        <v>123</v>
      </c>
      <c r="B64" s="103" t="s">
        <v>94</v>
      </c>
      <c r="C64" s="103" t="s">
        <v>86</v>
      </c>
      <c r="D64" s="103" t="s">
        <v>88</v>
      </c>
      <c r="E64" s="56">
        <f t="shared" si="1"/>
        <v>291979.2</v>
      </c>
      <c r="F64" s="56">
        <v>291979.2</v>
      </c>
      <c r="G64" s="56">
        <v>152232</v>
      </c>
      <c r="H64" s="56">
        <v>17700</v>
      </c>
      <c r="I64" s="56">
        <v>0</v>
      </c>
      <c r="J64" s="56">
        <v>0</v>
      </c>
      <c r="K64" s="56">
        <v>122047.2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6">
        <v>0</v>
      </c>
      <c r="BL64" s="56">
        <v>0</v>
      </c>
      <c r="BM64" s="56">
        <v>0</v>
      </c>
      <c r="BN64" s="56">
        <v>0</v>
      </c>
      <c r="BO64" s="56">
        <v>0</v>
      </c>
      <c r="BP64" s="56">
        <v>0</v>
      </c>
      <c r="BQ64" s="56">
        <v>0</v>
      </c>
      <c r="BR64" s="56">
        <v>0</v>
      </c>
      <c r="BS64" s="56">
        <v>0</v>
      </c>
      <c r="BT64" s="56">
        <v>0</v>
      </c>
      <c r="BU64" s="56">
        <v>0</v>
      </c>
      <c r="BV64" s="56">
        <v>0</v>
      </c>
      <c r="BW64" s="56">
        <v>0</v>
      </c>
      <c r="BX64" s="56">
        <v>0</v>
      </c>
      <c r="BY64" s="56">
        <v>0</v>
      </c>
      <c r="BZ64" s="56">
        <v>0</v>
      </c>
      <c r="CA64" s="56">
        <v>0</v>
      </c>
      <c r="CB64" s="56">
        <v>0</v>
      </c>
      <c r="CC64" s="56">
        <v>0</v>
      </c>
      <c r="CD64" s="56">
        <v>0</v>
      </c>
      <c r="CE64" s="56">
        <v>0</v>
      </c>
      <c r="CF64" s="56">
        <v>0</v>
      </c>
      <c r="CG64" s="56">
        <v>0</v>
      </c>
      <c r="CH64" s="56">
        <v>0</v>
      </c>
      <c r="CI64" s="56">
        <v>0</v>
      </c>
      <c r="CJ64" s="56">
        <v>0</v>
      </c>
      <c r="CK64" s="56">
        <v>0</v>
      </c>
      <c r="CL64" s="56">
        <v>0</v>
      </c>
      <c r="CM64" s="56">
        <v>0</v>
      </c>
      <c r="CN64" s="56">
        <v>0</v>
      </c>
      <c r="CO64" s="56">
        <v>0</v>
      </c>
      <c r="CP64" s="56">
        <v>0</v>
      </c>
      <c r="CQ64" s="56">
        <v>0</v>
      </c>
      <c r="CR64" s="56">
        <v>0</v>
      </c>
      <c r="CS64" s="56">
        <v>0</v>
      </c>
      <c r="CT64" s="56">
        <v>0</v>
      </c>
      <c r="CU64" s="56">
        <v>0</v>
      </c>
      <c r="CV64" s="56">
        <v>0</v>
      </c>
      <c r="CW64" s="56">
        <v>0</v>
      </c>
      <c r="CX64" s="56">
        <v>0</v>
      </c>
      <c r="CY64" s="56">
        <v>0</v>
      </c>
      <c r="CZ64" s="56">
        <v>0</v>
      </c>
      <c r="DA64" s="56">
        <v>0</v>
      </c>
      <c r="DB64" s="56">
        <v>0</v>
      </c>
      <c r="DC64" s="56">
        <v>0</v>
      </c>
      <c r="DD64" s="56">
        <v>0</v>
      </c>
      <c r="DE64" s="56">
        <v>0</v>
      </c>
      <c r="DF64" s="56">
        <v>0</v>
      </c>
      <c r="DG64" s="56">
        <v>0</v>
      </c>
      <c r="DH64" s="56">
        <v>0</v>
      </c>
    </row>
    <row r="65" spans="1:112" ht="19.5" customHeight="1">
      <c r="A65" s="103" t="s">
        <v>82</v>
      </c>
      <c r="B65" s="103" t="s">
        <v>82</v>
      </c>
      <c r="C65" s="103" t="s">
        <v>82</v>
      </c>
      <c r="D65" s="103" t="s">
        <v>483</v>
      </c>
      <c r="E65" s="56">
        <f t="shared" si="1"/>
        <v>122298</v>
      </c>
      <c r="F65" s="56">
        <v>122298</v>
      </c>
      <c r="G65" s="56">
        <v>62328</v>
      </c>
      <c r="H65" s="56">
        <v>7080</v>
      </c>
      <c r="I65" s="56">
        <v>0</v>
      </c>
      <c r="J65" s="56">
        <v>0</v>
      </c>
      <c r="K65" s="56">
        <v>52890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0</v>
      </c>
      <c r="BI65" s="56">
        <v>0</v>
      </c>
      <c r="BJ65" s="56">
        <v>0</v>
      </c>
      <c r="BK65" s="56">
        <v>0</v>
      </c>
      <c r="BL65" s="56">
        <v>0</v>
      </c>
      <c r="BM65" s="56">
        <v>0</v>
      </c>
      <c r="BN65" s="56">
        <v>0</v>
      </c>
      <c r="BO65" s="56">
        <v>0</v>
      </c>
      <c r="BP65" s="56">
        <v>0</v>
      </c>
      <c r="BQ65" s="56">
        <v>0</v>
      </c>
      <c r="BR65" s="56">
        <v>0</v>
      </c>
      <c r="BS65" s="56">
        <v>0</v>
      </c>
      <c r="BT65" s="56">
        <v>0</v>
      </c>
      <c r="BU65" s="56">
        <v>0</v>
      </c>
      <c r="BV65" s="56">
        <v>0</v>
      </c>
      <c r="BW65" s="56">
        <v>0</v>
      </c>
      <c r="BX65" s="56">
        <v>0</v>
      </c>
      <c r="BY65" s="56">
        <v>0</v>
      </c>
      <c r="BZ65" s="56">
        <v>0</v>
      </c>
      <c r="CA65" s="56">
        <v>0</v>
      </c>
      <c r="CB65" s="56">
        <v>0</v>
      </c>
      <c r="CC65" s="56">
        <v>0</v>
      </c>
      <c r="CD65" s="56">
        <v>0</v>
      </c>
      <c r="CE65" s="56">
        <v>0</v>
      </c>
      <c r="CF65" s="56">
        <v>0</v>
      </c>
      <c r="CG65" s="56">
        <v>0</v>
      </c>
      <c r="CH65" s="56">
        <v>0</v>
      </c>
      <c r="CI65" s="56">
        <v>0</v>
      </c>
      <c r="CJ65" s="56">
        <v>0</v>
      </c>
      <c r="CK65" s="56">
        <v>0</v>
      </c>
      <c r="CL65" s="56">
        <v>0</v>
      </c>
      <c r="CM65" s="56">
        <v>0</v>
      </c>
      <c r="CN65" s="56">
        <v>0</v>
      </c>
      <c r="CO65" s="56">
        <v>0</v>
      </c>
      <c r="CP65" s="56">
        <v>0</v>
      </c>
      <c r="CQ65" s="56">
        <v>0</v>
      </c>
      <c r="CR65" s="56">
        <v>0</v>
      </c>
      <c r="CS65" s="56">
        <v>0</v>
      </c>
      <c r="CT65" s="56">
        <v>0</v>
      </c>
      <c r="CU65" s="56">
        <v>0</v>
      </c>
      <c r="CV65" s="56">
        <v>0</v>
      </c>
      <c r="CW65" s="56">
        <v>0</v>
      </c>
      <c r="CX65" s="56">
        <v>0</v>
      </c>
      <c r="CY65" s="56">
        <v>0</v>
      </c>
      <c r="CZ65" s="56">
        <v>0</v>
      </c>
      <c r="DA65" s="56">
        <v>0</v>
      </c>
      <c r="DB65" s="56">
        <v>0</v>
      </c>
      <c r="DC65" s="56">
        <v>0</v>
      </c>
      <c r="DD65" s="56">
        <v>0</v>
      </c>
      <c r="DE65" s="56">
        <v>0</v>
      </c>
      <c r="DF65" s="56">
        <v>0</v>
      </c>
      <c r="DG65" s="56">
        <v>0</v>
      </c>
      <c r="DH65" s="56">
        <v>0</v>
      </c>
    </row>
    <row r="66" spans="1:112" ht="19.5" customHeight="1">
      <c r="A66" s="103" t="s">
        <v>123</v>
      </c>
      <c r="B66" s="103" t="s">
        <v>93</v>
      </c>
      <c r="C66" s="103" t="s">
        <v>86</v>
      </c>
      <c r="D66" s="103" t="s">
        <v>88</v>
      </c>
      <c r="E66" s="56">
        <f t="shared" si="1"/>
        <v>122298</v>
      </c>
      <c r="F66" s="56">
        <v>122298</v>
      </c>
      <c r="G66" s="56">
        <v>62328</v>
      </c>
      <c r="H66" s="56">
        <v>7080</v>
      </c>
      <c r="I66" s="56">
        <v>0</v>
      </c>
      <c r="J66" s="56">
        <v>0</v>
      </c>
      <c r="K66" s="56">
        <v>52890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6">
        <v>0</v>
      </c>
      <c r="BI66" s="56">
        <v>0</v>
      </c>
      <c r="BJ66" s="56">
        <v>0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56">
        <v>0</v>
      </c>
      <c r="BQ66" s="56">
        <v>0</v>
      </c>
      <c r="BR66" s="56">
        <v>0</v>
      </c>
      <c r="BS66" s="56">
        <v>0</v>
      </c>
      <c r="BT66" s="56">
        <v>0</v>
      </c>
      <c r="BU66" s="56">
        <v>0</v>
      </c>
      <c r="BV66" s="56">
        <v>0</v>
      </c>
      <c r="BW66" s="56">
        <v>0</v>
      </c>
      <c r="BX66" s="56">
        <v>0</v>
      </c>
      <c r="BY66" s="56">
        <v>0</v>
      </c>
      <c r="BZ66" s="56">
        <v>0</v>
      </c>
      <c r="CA66" s="56">
        <v>0</v>
      </c>
      <c r="CB66" s="56">
        <v>0</v>
      </c>
      <c r="CC66" s="56">
        <v>0</v>
      </c>
      <c r="CD66" s="56">
        <v>0</v>
      </c>
      <c r="CE66" s="56">
        <v>0</v>
      </c>
      <c r="CF66" s="56">
        <v>0</v>
      </c>
      <c r="CG66" s="56">
        <v>0</v>
      </c>
      <c r="CH66" s="56">
        <v>0</v>
      </c>
      <c r="CI66" s="56">
        <v>0</v>
      </c>
      <c r="CJ66" s="56">
        <v>0</v>
      </c>
      <c r="CK66" s="56">
        <v>0</v>
      </c>
      <c r="CL66" s="56">
        <v>0</v>
      </c>
      <c r="CM66" s="56">
        <v>0</v>
      </c>
      <c r="CN66" s="56">
        <v>0</v>
      </c>
      <c r="CO66" s="56">
        <v>0</v>
      </c>
      <c r="CP66" s="56">
        <v>0</v>
      </c>
      <c r="CQ66" s="56">
        <v>0</v>
      </c>
      <c r="CR66" s="56">
        <v>0</v>
      </c>
      <c r="CS66" s="56">
        <v>0</v>
      </c>
      <c r="CT66" s="56">
        <v>0</v>
      </c>
      <c r="CU66" s="56">
        <v>0</v>
      </c>
      <c r="CV66" s="56">
        <v>0</v>
      </c>
      <c r="CW66" s="56">
        <v>0</v>
      </c>
      <c r="CX66" s="56">
        <v>0</v>
      </c>
      <c r="CY66" s="56">
        <v>0</v>
      </c>
      <c r="CZ66" s="56">
        <v>0</v>
      </c>
      <c r="DA66" s="56">
        <v>0</v>
      </c>
      <c r="DB66" s="56">
        <v>0</v>
      </c>
      <c r="DC66" s="56">
        <v>0</v>
      </c>
      <c r="DD66" s="56">
        <v>0</v>
      </c>
      <c r="DE66" s="56">
        <v>0</v>
      </c>
      <c r="DF66" s="56">
        <v>0</v>
      </c>
      <c r="DG66" s="56">
        <v>0</v>
      </c>
      <c r="DH66" s="56">
        <v>0</v>
      </c>
    </row>
    <row r="67" spans="1:112" ht="19.5" customHeight="1">
      <c r="A67" s="103" t="s">
        <v>82</v>
      </c>
      <c r="B67" s="103" t="s">
        <v>82</v>
      </c>
      <c r="C67" s="103" t="s">
        <v>82</v>
      </c>
      <c r="D67" s="103" t="s">
        <v>342</v>
      </c>
      <c r="E67" s="56">
        <f t="shared" si="1"/>
        <v>5793940</v>
      </c>
      <c r="F67" s="56">
        <v>25200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25200</v>
      </c>
      <c r="Q67" s="56">
        <v>0</v>
      </c>
      <c r="R67" s="56">
        <v>0</v>
      </c>
      <c r="S67" s="56">
        <v>0</v>
      </c>
      <c r="T67" s="56">
        <v>1147000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1147000</v>
      </c>
      <c r="AV67" s="56">
        <v>3001740</v>
      </c>
      <c r="AW67" s="56">
        <v>0</v>
      </c>
      <c r="AX67" s="56">
        <v>0</v>
      </c>
      <c r="AY67" s="56">
        <v>0</v>
      </c>
      <c r="AZ67" s="56">
        <v>0</v>
      </c>
      <c r="BA67" s="56">
        <v>2971440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30300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56">
        <v>0</v>
      </c>
      <c r="BQ67" s="56">
        <v>0</v>
      </c>
      <c r="BR67" s="56">
        <v>0</v>
      </c>
      <c r="BS67" s="56">
        <v>0</v>
      </c>
      <c r="BT67" s="56">
        <v>0</v>
      </c>
      <c r="BU67" s="56">
        <v>0</v>
      </c>
      <c r="BV67" s="56">
        <v>0</v>
      </c>
      <c r="BW67" s="56">
        <v>0</v>
      </c>
      <c r="BX67" s="56">
        <v>0</v>
      </c>
      <c r="BY67" s="56">
        <v>0</v>
      </c>
      <c r="BZ67" s="56">
        <v>0</v>
      </c>
      <c r="CA67" s="56">
        <v>1620000</v>
      </c>
      <c r="CB67" s="56">
        <v>0</v>
      </c>
      <c r="CC67" s="56">
        <v>0</v>
      </c>
      <c r="CD67" s="56">
        <v>0</v>
      </c>
      <c r="CE67" s="56">
        <v>0</v>
      </c>
      <c r="CF67" s="56">
        <v>0</v>
      </c>
      <c r="CG67" s="56">
        <v>0</v>
      </c>
      <c r="CH67" s="56">
        <v>0</v>
      </c>
      <c r="CI67" s="56">
        <v>0</v>
      </c>
      <c r="CJ67" s="56">
        <v>0</v>
      </c>
      <c r="CK67" s="56">
        <v>0</v>
      </c>
      <c r="CL67" s="56">
        <v>0</v>
      </c>
      <c r="CM67" s="56">
        <v>0</v>
      </c>
      <c r="CN67" s="56">
        <v>0</v>
      </c>
      <c r="CO67" s="56">
        <v>0</v>
      </c>
      <c r="CP67" s="56">
        <v>0</v>
      </c>
      <c r="CQ67" s="56">
        <v>1620000</v>
      </c>
      <c r="CR67" s="56">
        <v>0</v>
      </c>
      <c r="CS67" s="56">
        <v>0</v>
      </c>
      <c r="CT67" s="56">
        <v>0</v>
      </c>
      <c r="CU67" s="56">
        <v>0</v>
      </c>
      <c r="CV67" s="56">
        <v>0</v>
      </c>
      <c r="CW67" s="56">
        <v>0</v>
      </c>
      <c r="CX67" s="56">
        <v>0</v>
      </c>
      <c r="CY67" s="56">
        <v>0</v>
      </c>
      <c r="CZ67" s="56">
        <v>0</v>
      </c>
      <c r="DA67" s="56">
        <v>0</v>
      </c>
      <c r="DB67" s="56">
        <v>0</v>
      </c>
      <c r="DC67" s="56">
        <v>0</v>
      </c>
      <c r="DD67" s="56">
        <v>0</v>
      </c>
      <c r="DE67" s="56">
        <v>0</v>
      </c>
      <c r="DF67" s="56">
        <v>0</v>
      </c>
      <c r="DG67" s="56">
        <v>0</v>
      </c>
      <c r="DH67" s="56">
        <v>0</v>
      </c>
    </row>
    <row r="68" spans="1:112" ht="19.5" customHeight="1">
      <c r="A68" s="103" t="s">
        <v>123</v>
      </c>
      <c r="B68" s="103" t="s">
        <v>116</v>
      </c>
      <c r="C68" s="103" t="s">
        <v>111</v>
      </c>
      <c r="D68" s="103" t="s">
        <v>126</v>
      </c>
      <c r="E68" s="56">
        <f t="shared" si="1"/>
        <v>5793940</v>
      </c>
      <c r="F68" s="56">
        <v>25200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25200</v>
      </c>
      <c r="Q68" s="56">
        <v>0</v>
      </c>
      <c r="R68" s="56">
        <v>0</v>
      </c>
      <c r="S68" s="56">
        <v>0</v>
      </c>
      <c r="T68" s="56">
        <v>1147000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1147000</v>
      </c>
      <c r="AV68" s="56">
        <v>3001740</v>
      </c>
      <c r="AW68" s="56">
        <v>0</v>
      </c>
      <c r="AX68" s="56">
        <v>0</v>
      </c>
      <c r="AY68" s="56">
        <v>0</v>
      </c>
      <c r="AZ68" s="56">
        <v>0</v>
      </c>
      <c r="BA68" s="56">
        <v>2971440</v>
      </c>
      <c r="BB68" s="56">
        <v>0</v>
      </c>
      <c r="BC68" s="56">
        <v>0</v>
      </c>
      <c r="BD68" s="56">
        <v>0</v>
      </c>
      <c r="BE68" s="56">
        <v>0</v>
      </c>
      <c r="BF68" s="56">
        <v>0</v>
      </c>
      <c r="BG68" s="56">
        <v>0</v>
      </c>
      <c r="BH68" s="56">
        <v>30300</v>
      </c>
      <c r="BI68" s="56">
        <v>0</v>
      </c>
      <c r="BJ68" s="56">
        <v>0</v>
      </c>
      <c r="BK68" s="56">
        <v>0</v>
      </c>
      <c r="BL68" s="56">
        <v>0</v>
      </c>
      <c r="BM68" s="56">
        <v>0</v>
      </c>
      <c r="BN68" s="56">
        <v>0</v>
      </c>
      <c r="BO68" s="56">
        <v>0</v>
      </c>
      <c r="BP68" s="56">
        <v>0</v>
      </c>
      <c r="BQ68" s="56">
        <v>0</v>
      </c>
      <c r="BR68" s="56">
        <v>0</v>
      </c>
      <c r="BS68" s="56">
        <v>0</v>
      </c>
      <c r="BT68" s="56">
        <v>0</v>
      </c>
      <c r="BU68" s="56">
        <v>0</v>
      </c>
      <c r="BV68" s="56">
        <v>0</v>
      </c>
      <c r="BW68" s="56">
        <v>0</v>
      </c>
      <c r="BX68" s="56">
        <v>0</v>
      </c>
      <c r="BY68" s="56">
        <v>0</v>
      </c>
      <c r="BZ68" s="56">
        <v>0</v>
      </c>
      <c r="CA68" s="56">
        <v>1620000</v>
      </c>
      <c r="CB68" s="56">
        <v>0</v>
      </c>
      <c r="CC68" s="56">
        <v>0</v>
      </c>
      <c r="CD68" s="56">
        <v>0</v>
      </c>
      <c r="CE68" s="56">
        <v>0</v>
      </c>
      <c r="CF68" s="56">
        <v>0</v>
      </c>
      <c r="CG68" s="56">
        <v>0</v>
      </c>
      <c r="CH68" s="56">
        <v>0</v>
      </c>
      <c r="CI68" s="56">
        <v>0</v>
      </c>
      <c r="CJ68" s="56">
        <v>0</v>
      </c>
      <c r="CK68" s="56">
        <v>0</v>
      </c>
      <c r="CL68" s="56">
        <v>0</v>
      </c>
      <c r="CM68" s="56">
        <v>0</v>
      </c>
      <c r="CN68" s="56">
        <v>0</v>
      </c>
      <c r="CO68" s="56">
        <v>0</v>
      </c>
      <c r="CP68" s="56">
        <v>0</v>
      </c>
      <c r="CQ68" s="56">
        <v>1620000</v>
      </c>
      <c r="CR68" s="56">
        <v>0</v>
      </c>
      <c r="CS68" s="56">
        <v>0</v>
      </c>
      <c r="CT68" s="56">
        <v>0</v>
      </c>
      <c r="CU68" s="56">
        <v>0</v>
      </c>
      <c r="CV68" s="56">
        <v>0</v>
      </c>
      <c r="CW68" s="56">
        <v>0</v>
      </c>
      <c r="CX68" s="56">
        <v>0</v>
      </c>
      <c r="CY68" s="56">
        <v>0</v>
      </c>
      <c r="CZ68" s="56">
        <v>0</v>
      </c>
      <c r="DA68" s="56">
        <v>0</v>
      </c>
      <c r="DB68" s="56">
        <v>0</v>
      </c>
      <c r="DC68" s="56">
        <v>0</v>
      </c>
      <c r="DD68" s="56">
        <v>0</v>
      </c>
      <c r="DE68" s="56">
        <v>0</v>
      </c>
      <c r="DF68" s="56">
        <v>0</v>
      </c>
      <c r="DG68" s="56">
        <v>0</v>
      </c>
      <c r="DH68" s="56">
        <v>0</v>
      </c>
    </row>
    <row r="69" spans="1:112" ht="19.5" customHeight="1">
      <c r="A69" s="103" t="s">
        <v>82</v>
      </c>
      <c r="B69" s="103" t="s">
        <v>82</v>
      </c>
      <c r="C69" s="103" t="s">
        <v>82</v>
      </c>
      <c r="D69" s="103" t="s">
        <v>343</v>
      </c>
      <c r="E69" s="56">
        <f t="shared" si="1"/>
        <v>1007687.28</v>
      </c>
      <c r="F69" s="56">
        <v>1007687.28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1007687.28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0</v>
      </c>
      <c r="BF69" s="56">
        <v>0</v>
      </c>
      <c r="BG69" s="56">
        <v>0</v>
      </c>
      <c r="BH69" s="56">
        <v>0</v>
      </c>
      <c r="BI69" s="56">
        <v>0</v>
      </c>
      <c r="BJ69" s="56">
        <v>0</v>
      </c>
      <c r="BK69" s="56">
        <v>0</v>
      </c>
      <c r="BL69" s="56">
        <v>0</v>
      </c>
      <c r="BM69" s="56">
        <v>0</v>
      </c>
      <c r="BN69" s="56">
        <v>0</v>
      </c>
      <c r="BO69" s="56">
        <v>0</v>
      </c>
      <c r="BP69" s="56">
        <v>0</v>
      </c>
      <c r="BQ69" s="56">
        <v>0</v>
      </c>
      <c r="BR69" s="56">
        <v>0</v>
      </c>
      <c r="BS69" s="56">
        <v>0</v>
      </c>
      <c r="BT69" s="56">
        <v>0</v>
      </c>
      <c r="BU69" s="56">
        <v>0</v>
      </c>
      <c r="BV69" s="56">
        <v>0</v>
      </c>
      <c r="BW69" s="56">
        <v>0</v>
      </c>
      <c r="BX69" s="56">
        <v>0</v>
      </c>
      <c r="BY69" s="56">
        <v>0</v>
      </c>
      <c r="BZ69" s="56">
        <v>0</v>
      </c>
      <c r="CA69" s="56">
        <v>0</v>
      </c>
      <c r="CB69" s="56">
        <v>0</v>
      </c>
      <c r="CC69" s="56">
        <v>0</v>
      </c>
      <c r="CD69" s="56">
        <v>0</v>
      </c>
      <c r="CE69" s="56">
        <v>0</v>
      </c>
      <c r="CF69" s="56">
        <v>0</v>
      </c>
      <c r="CG69" s="56">
        <v>0</v>
      </c>
      <c r="CH69" s="56">
        <v>0</v>
      </c>
      <c r="CI69" s="56">
        <v>0</v>
      </c>
      <c r="CJ69" s="56">
        <v>0</v>
      </c>
      <c r="CK69" s="56">
        <v>0</v>
      </c>
      <c r="CL69" s="56">
        <v>0</v>
      </c>
      <c r="CM69" s="56">
        <v>0</v>
      </c>
      <c r="CN69" s="56">
        <v>0</v>
      </c>
      <c r="CO69" s="56">
        <v>0</v>
      </c>
      <c r="CP69" s="56">
        <v>0</v>
      </c>
      <c r="CQ69" s="56">
        <v>0</v>
      </c>
      <c r="CR69" s="56">
        <v>0</v>
      </c>
      <c r="CS69" s="56">
        <v>0</v>
      </c>
      <c r="CT69" s="56">
        <v>0</v>
      </c>
      <c r="CU69" s="56">
        <v>0</v>
      </c>
      <c r="CV69" s="56">
        <v>0</v>
      </c>
      <c r="CW69" s="56">
        <v>0</v>
      </c>
      <c r="CX69" s="56">
        <v>0</v>
      </c>
      <c r="CY69" s="56">
        <v>0</v>
      </c>
      <c r="CZ69" s="56">
        <v>0</v>
      </c>
      <c r="DA69" s="56">
        <v>0</v>
      </c>
      <c r="DB69" s="56">
        <v>0</v>
      </c>
      <c r="DC69" s="56">
        <v>0</v>
      </c>
      <c r="DD69" s="56">
        <v>0</v>
      </c>
      <c r="DE69" s="56">
        <v>0</v>
      </c>
      <c r="DF69" s="56">
        <v>0</v>
      </c>
      <c r="DG69" s="56">
        <v>0</v>
      </c>
      <c r="DH69" s="56">
        <v>0</v>
      </c>
    </row>
    <row r="70" spans="1:112" ht="19.5" customHeight="1">
      <c r="A70" s="103" t="s">
        <v>82</v>
      </c>
      <c r="B70" s="103" t="s">
        <v>82</v>
      </c>
      <c r="C70" s="103" t="s">
        <v>82</v>
      </c>
      <c r="D70" s="103" t="s">
        <v>344</v>
      </c>
      <c r="E70" s="56">
        <f t="shared" si="1"/>
        <v>1007687.28</v>
      </c>
      <c r="F70" s="56">
        <v>1007687.28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1007687.28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0</v>
      </c>
      <c r="BF70" s="56">
        <v>0</v>
      </c>
      <c r="BG70" s="56">
        <v>0</v>
      </c>
      <c r="BH70" s="56">
        <v>0</v>
      </c>
      <c r="BI70" s="56">
        <v>0</v>
      </c>
      <c r="BJ70" s="56">
        <v>0</v>
      </c>
      <c r="BK70" s="56">
        <v>0</v>
      </c>
      <c r="BL70" s="56">
        <v>0</v>
      </c>
      <c r="BM70" s="56">
        <v>0</v>
      </c>
      <c r="BN70" s="56">
        <v>0</v>
      </c>
      <c r="BO70" s="56">
        <v>0</v>
      </c>
      <c r="BP70" s="56">
        <v>0</v>
      </c>
      <c r="BQ70" s="56">
        <v>0</v>
      </c>
      <c r="BR70" s="56">
        <v>0</v>
      </c>
      <c r="BS70" s="56">
        <v>0</v>
      </c>
      <c r="BT70" s="56">
        <v>0</v>
      </c>
      <c r="BU70" s="56">
        <v>0</v>
      </c>
      <c r="BV70" s="56">
        <v>0</v>
      </c>
      <c r="BW70" s="56">
        <v>0</v>
      </c>
      <c r="BX70" s="56">
        <v>0</v>
      </c>
      <c r="BY70" s="56">
        <v>0</v>
      </c>
      <c r="BZ70" s="56">
        <v>0</v>
      </c>
      <c r="CA70" s="56">
        <v>0</v>
      </c>
      <c r="CB70" s="56">
        <v>0</v>
      </c>
      <c r="CC70" s="56">
        <v>0</v>
      </c>
      <c r="CD70" s="56">
        <v>0</v>
      </c>
      <c r="CE70" s="56">
        <v>0</v>
      </c>
      <c r="CF70" s="56">
        <v>0</v>
      </c>
      <c r="CG70" s="56">
        <v>0</v>
      </c>
      <c r="CH70" s="56">
        <v>0</v>
      </c>
      <c r="CI70" s="56">
        <v>0</v>
      </c>
      <c r="CJ70" s="56">
        <v>0</v>
      </c>
      <c r="CK70" s="56">
        <v>0</v>
      </c>
      <c r="CL70" s="56">
        <v>0</v>
      </c>
      <c r="CM70" s="56">
        <v>0</v>
      </c>
      <c r="CN70" s="56">
        <v>0</v>
      </c>
      <c r="CO70" s="56">
        <v>0</v>
      </c>
      <c r="CP70" s="56">
        <v>0</v>
      </c>
      <c r="CQ70" s="56">
        <v>0</v>
      </c>
      <c r="CR70" s="56">
        <v>0</v>
      </c>
      <c r="CS70" s="56">
        <v>0</v>
      </c>
      <c r="CT70" s="56">
        <v>0</v>
      </c>
      <c r="CU70" s="56">
        <v>0</v>
      </c>
      <c r="CV70" s="56">
        <v>0</v>
      </c>
      <c r="CW70" s="56">
        <v>0</v>
      </c>
      <c r="CX70" s="56">
        <v>0</v>
      </c>
      <c r="CY70" s="56">
        <v>0</v>
      </c>
      <c r="CZ70" s="56">
        <v>0</v>
      </c>
      <c r="DA70" s="56">
        <v>0</v>
      </c>
      <c r="DB70" s="56">
        <v>0</v>
      </c>
      <c r="DC70" s="56">
        <v>0</v>
      </c>
      <c r="DD70" s="56">
        <v>0</v>
      </c>
      <c r="DE70" s="56">
        <v>0</v>
      </c>
      <c r="DF70" s="56">
        <v>0</v>
      </c>
      <c r="DG70" s="56">
        <v>0</v>
      </c>
      <c r="DH70" s="56">
        <v>0</v>
      </c>
    </row>
    <row r="71" spans="1:112" ht="19.5" customHeight="1">
      <c r="A71" s="103" t="s">
        <v>127</v>
      </c>
      <c r="B71" s="103" t="s">
        <v>94</v>
      </c>
      <c r="C71" s="103" t="s">
        <v>86</v>
      </c>
      <c r="D71" s="103" t="s">
        <v>128</v>
      </c>
      <c r="E71" s="56">
        <f>SUM(F71,T71,AV71,BI71,BN71,CA71,CR71,CU71,DA71,DD71)</f>
        <v>1007687.28</v>
      </c>
      <c r="F71" s="56">
        <v>1007687.28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1007687.28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0</v>
      </c>
      <c r="BK71" s="56">
        <v>0</v>
      </c>
      <c r="BL71" s="56">
        <v>0</v>
      </c>
      <c r="BM71" s="56">
        <v>0</v>
      </c>
      <c r="BN71" s="56">
        <v>0</v>
      </c>
      <c r="BO71" s="56">
        <v>0</v>
      </c>
      <c r="BP71" s="56">
        <v>0</v>
      </c>
      <c r="BQ71" s="56">
        <v>0</v>
      </c>
      <c r="BR71" s="56">
        <v>0</v>
      </c>
      <c r="BS71" s="56">
        <v>0</v>
      </c>
      <c r="BT71" s="56">
        <v>0</v>
      </c>
      <c r="BU71" s="56">
        <v>0</v>
      </c>
      <c r="BV71" s="56">
        <v>0</v>
      </c>
      <c r="BW71" s="56">
        <v>0</v>
      </c>
      <c r="BX71" s="56">
        <v>0</v>
      </c>
      <c r="BY71" s="56">
        <v>0</v>
      </c>
      <c r="BZ71" s="56">
        <v>0</v>
      </c>
      <c r="CA71" s="56">
        <v>0</v>
      </c>
      <c r="CB71" s="56">
        <v>0</v>
      </c>
      <c r="CC71" s="56">
        <v>0</v>
      </c>
      <c r="CD71" s="56">
        <v>0</v>
      </c>
      <c r="CE71" s="56">
        <v>0</v>
      </c>
      <c r="CF71" s="56">
        <v>0</v>
      </c>
      <c r="CG71" s="56">
        <v>0</v>
      </c>
      <c r="CH71" s="56">
        <v>0</v>
      </c>
      <c r="CI71" s="56">
        <v>0</v>
      </c>
      <c r="CJ71" s="56">
        <v>0</v>
      </c>
      <c r="CK71" s="56">
        <v>0</v>
      </c>
      <c r="CL71" s="56">
        <v>0</v>
      </c>
      <c r="CM71" s="56">
        <v>0</v>
      </c>
      <c r="CN71" s="56">
        <v>0</v>
      </c>
      <c r="CO71" s="56">
        <v>0</v>
      </c>
      <c r="CP71" s="56">
        <v>0</v>
      </c>
      <c r="CQ71" s="56">
        <v>0</v>
      </c>
      <c r="CR71" s="56">
        <v>0</v>
      </c>
      <c r="CS71" s="56">
        <v>0</v>
      </c>
      <c r="CT71" s="56">
        <v>0</v>
      </c>
      <c r="CU71" s="56">
        <v>0</v>
      </c>
      <c r="CV71" s="56">
        <v>0</v>
      </c>
      <c r="CW71" s="56">
        <v>0</v>
      </c>
      <c r="CX71" s="56">
        <v>0</v>
      </c>
      <c r="CY71" s="56">
        <v>0</v>
      </c>
      <c r="CZ71" s="56">
        <v>0</v>
      </c>
      <c r="DA71" s="56">
        <v>0</v>
      </c>
      <c r="DB71" s="56">
        <v>0</v>
      </c>
      <c r="DC71" s="56">
        <v>0</v>
      </c>
      <c r="DD71" s="56">
        <v>0</v>
      </c>
      <c r="DE71" s="56">
        <v>0</v>
      </c>
      <c r="DF71" s="56">
        <v>0</v>
      </c>
      <c r="DG71" s="56">
        <v>0</v>
      </c>
      <c r="DH71" s="56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  <mergeCell ref="J5:J6"/>
    <mergeCell ref="K5:K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tabSelected="1" zoomScalePageLayoutView="0" workbookViewId="0" topLeftCell="A1">
      <selection activeCell="G14" sqref="G14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06"/>
      <c r="E1" s="12"/>
      <c r="F1" s="12"/>
      <c r="G1" s="9" t="s">
        <v>345</v>
      </c>
    </row>
    <row r="2" spans="1:7" ht="25.5" customHeight="1">
      <c r="A2" s="134" t="s">
        <v>346</v>
      </c>
      <c r="B2" s="134"/>
      <c r="C2" s="134"/>
      <c r="D2" s="134"/>
      <c r="E2" s="134"/>
      <c r="F2" s="134"/>
      <c r="G2" s="134"/>
    </row>
    <row r="3" spans="1:7" ht="19.5" customHeight="1">
      <c r="A3" s="100" t="s">
        <v>5</v>
      </c>
      <c r="B3" s="43"/>
      <c r="C3" s="43"/>
      <c r="D3" s="43"/>
      <c r="E3" s="44"/>
      <c r="F3" s="44"/>
      <c r="G3" s="9" t="s">
        <v>6</v>
      </c>
    </row>
    <row r="4" spans="1:7" ht="19.5" customHeight="1">
      <c r="A4" s="185" t="s">
        <v>347</v>
      </c>
      <c r="B4" s="186"/>
      <c r="C4" s="186"/>
      <c r="D4" s="187"/>
      <c r="E4" s="139" t="s">
        <v>131</v>
      </c>
      <c r="F4" s="140"/>
      <c r="G4" s="140"/>
    </row>
    <row r="5" spans="1:7" ht="19.5" customHeight="1">
      <c r="A5" s="156" t="s">
        <v>66</v>
      </c>
      <c r="B5" s="158"/>
      <c r="C5" s="179" t="s">
        <v>67</v>
      </c>
      <c r="D5" s="152" t="s">
        <v>229</v>
      </c>
      <c r="E5" s="140" t="s">
        <v>58</v>
      </c>
      <c r="F5" s="181" t="s">
        <v>348</v>
      </c>
      <c r="G5" s="183" t="s">
        <v>349</v>
      </c>
    </row>
    <row r="6" spans="1:7" ht="33.75" customHeight="1">
      <c r="A6" s="47" t="s">
        <v>79</v>
      </c>
      <c r="B6" s="49" t="s">
        <v>80</v>
      </c>
      <c r="C6" s="180"/>
      <c r="D6" s="173"/>
      <c r="E6" s="138"/>
      <c r="F6" s="182"/>
      <c r="G6" s="184"/>
    </row>
    <row r="7" spans="1:7" ht="19.5" customHeight="1">
      <c r="A7" s="50" t="s">
        <v>82</v>
      </c>
      <c r="B7" s="107" t="s">
        <v>82</v>
      </c>
      <c r="C7" s="108" t="s">
        <v>82</v>
      </c>
      <c r="D7" s="50" t="s">
        <v>58</v>
      </c>
      <c r="E7" s="109">
        <v>18932773.12</v>
      </c>
      <c r="F7" s="55">
        <v>15327463.12</v>
      </c>
      <c r="G7" s="56">
        <v>3605310</v>
      </c>
    </row>
    <row r="8" spans="1:7" ht="19.5" customHeight="1">
      <c r="A8" s="50" t="s">
        <v>82</v>
      </c>
      <c r="B8" s="107" t="s">
        <v>82</v>
      </c>
      <c r="C8" s="108" t="s">
        <v>82</v>
      </c>
      <c r="D8" s="50" t="s">
        <v>0</v>
      </c>
      <c r="E8" s="109">
        <v>18932773.12</v>
      </c>
      <c r="F8" s="55">
        <v>15327463.12</v>
      </c>
      <c r="G8" s="56">
        <v>3605310</v>
      </c>
    </row>
    <row r="9" spans="1:7" ht="19.5" customHeight="1">
      <c r="A9" s="50" t="s">
        <v>82</v>
      </c>
      <c r="B9" s="107" t="s">
        <v>82</v>
      </c>
      <c r="C9" s="108" t="s">
        <v>83</v>
      </c>
      <c r="D9" s="50" t="s">
        <v>84</v>
      </c>
      <c r="E9" s="109">
        <v>18932773.12</v>
      </c>
      <c r="F9" s="55">
        <v>15327463.12</v>
      </c>
      <c r="G9" s="56">
        <v>3605310</v>
      </c>
    </row>
    <row r="10" spans="1:7" ht="19.5" customHeight="1">
      <c r="A10" s="50" t="s">
        <v>350</v>
      </c>
      <c r="B10" s="107" t="s">
        <v>82</v>
      </c>
      <c r="C10" s="108" t="s">
        <v>82</v>
      </c>
      <c r="D10" s="50" t="s">
        <v>351</v>
      </c>
      <c r="E10" s="109">
        <v>11379967.12</v>
      </c>
      <c r="F10" s="55">
        <v>11379967.12</v>
      </c>
      <c r="G10" s="56">
        <v>0</v>
      </c>
    </row>
    <row r="11" spans="1:7" ht="19.5" customHeight="1">
      <c r="A11" s="50" t="s">
        <v>352</v>
      </c>
      <c r="B11" s="107" t="s">
        <v>86</v>
      </c>
      <c r="C11" s="108" t="s">
        <v>87</v>
      </c>
      <c r="D11" s="50" t="s">
        <v>353</v>
      </c>
      <c r="E11" s="109">
        <v>3390972</v>
      </c>
      <c r="F11" s="55">
        <v>3390972</v>
      </c>
      <c r="G11" s="56">
        <v>0</v>
      </c>
    </row>
    <row r="12" spans="1:7" ht="19.5" customHeight="1">
      <c r="A12" s="50" t="s">
        <v>352</v>
      </c>
      <c r="B12" s="107" t="s">
        <v>94</v>
      </c>
      <c r="C12" s="108" t="s">
        <v>87</v>
      </c>
      <c r="D12" s="50" t="s">
        <v>354</v>
      </c>
      <c r="E12" s="109">
        <v>1298460</v>
      </c>
      <c r="F12" s="55">
        <v>1298460</v>
      </c>
      <c r="G12" s="56">
        <v>0</v>
      </c>
    </row>
    <row r="13" spans="1:7" ht="19.5" customHeight="1">
      <c r="A13" s="50" t="s">
        <v>352</v>
      </c>
      <c r="B13" s="107" t="s">
        <v>93</v>
      </c>
      <c r="C13" s="108" t="s">
        <v>87</v>
      </c>
      <c r="D13" s="50" t="s">
        <v>355</v>
      </c>
      <c r="E13" s="109">
        <v>120728</v>
      </c>
      <c r="F13" s="55">
        <v>120728</v>
      </c>
      <c r="G13" s="56">
        <v>0</v>
      </c>
    </row>
    <row r="14" spans="1:7" ht="19.5" customHeight="1">
      <c r="A14" s="50" t="s">
        <v>352</v>
      </c>
      <c r="B14" s="107" t="s">
        <v>116</v>
      </c>
      <c r="C14" s="108" t="s">
        <v>87</v>
      </c>
      <c r="D14" s="50" t="s">
        <v>356</v>
      </c>
      <c r="E14" s="109">
        <v>1438751.04</v>
      </c>
      <c r="F14" s="55">
        <v>1438751.04</v>
      </c>
      <c r="G14" s="56">
        <v>0</v>
      </c>
    </row>
    <row r="15" spans="1:7" ht="19.5" customHeight="1">
      <c r="A15" s="50" t="s">
        <v>352</v>
      </c>
      <c r="B15" s="107" t="s">
        <v>89</v>
      </c>
      <c r="C15" s="108" t="s">
        <v>87</v>
      </c>
      <c r="D15" s="50" t="s">
        <v>357</v>
      </c>
      <c r="E15" s="109">
        <v>966266.88</v>
      </c>
      <c r="F15" s="55">
        <v>966266.88</v>
      </c>
      <c r="G15" s="56">
        <v>0</v>
      </c>
    </row>
    <row r="16" spans="1:7" ht="19.5" customHeight="1">
      <c r="A16" s="50" t="s">
        <v>352</v>
      </c>
      <c r="B16" s="107" t="s">
        <v>358</v>
      </c>
      <c r="C16" s="108" t="s">
        <v>87</v>
      </c>
      <c r="D16" s="50" t="s">
        <v>359</v>
      </c>
      <c r="E16" s="109">
        <v>458689.92</v>
      </c>
      <c r="F16" s="55">
        <v>458689.92</v>
      </c>
      <c r="G16" s="56">
        <v>0</v>
      </c>
    </row>
    <row r="17" spans="1:7" ht="19.5" customHeight="1">
      <c r="A17" s="50" t="s">
        <v>352</v>
      </c>
      <c r="B17" s="107" t="s">
        <v>360</v>
      </c>
      <c r="C17" s="108" t="s">
        <v>87</v>
      </c>
      <c r="D17" s="50" t="s">
        <v>361</v>
      </c>
      <c r="E17" s="109">
        <v>271208.08</v>
      </c>
      <c r="F17" s="55">
        <v>271208.08</v>
      </c>
      <c r="G17" s="56">
        <v>0</v>
      </c>
    </row>
    <row r="18" spans="1:7" ht="19.5" customHeight="1">
      <c r="A18" s="50" t="s">
        <v>352</v>
      </c>
      <c r="B18" s="107" t="s">
        <v>362</v>
      </c>
      <c r="C18" s="108" t="s">
        <v>87</v>
      </c>
      <c r="D18" s="50" t="s">
        <v>193</v>
      </c>
      <c r="E18" s="109">
        <v>1007687.28</v>
      </c>
      <c r="F18" s="55">
        <v>1007687.28</v>
      </c>
      <c r="G18" s="56">
        <v>0</v>
      </c>
    </row>
    <row r="19" spans="1:7" ht="19.5" customHeight="1">
      <c r="A19" s="50" t="s">
        <v>352</v>
      </c>
      <c r="B19" s="107" t="s">
        <v>91</v>
      </c>
      <c r="C19" s="108" t="s">
        <v>87</v>
      </c>
      <c r="D19" s="50" t="s">
        <v>194</v>
      </c>
      <c r="E19" s="109">
        <v>2427203.92</v>
      </c>
      <c r="F19" s="55">
        <v>2427203.92</v>
      </c>
      <c r="G19" s="56">
        <v>0</v>
      </c>
    </row>
    <row r="20" spans="1:7" ht="19.5" customHeight="1">
      <c r="A20" s="50" t="s">
        <v>363</v>
      </c>
      <c r="B20" s="107" t="s">
        <v>82</v>
      </c>
      <c r="C20" s="108" t="s">
        <v>82</v>
      </c>
      <c r="D20" s="50" t="s">
        <v>364</v>
      </c>
      <c r="E20" s="109">
        <v>3595710</v>
      </c>
      <c r="F20" s="55">
        <v>0</v>
      </c>
      <c r="G20" s="56">
        <v>3595710</v>
      </c>
    </row>
    <row r="21" spans="1:7" ht="19.5" customHeight="1">
      <c r="A21" s="50" t="s">
        <v>365</v>
      </c>
      <c r="B21" s="107" t="s">
        <v>86</v>
      </c>
      <c r="C21" s="108" t="s">
        <v>87</v>
      </c>
      <c r="D21" s="50" t="s">
        <v>366</v>
      </c>
      <c r="E21" s="109">
        <v>199010</v>
      </c>
      <c r="F21" s="55">
        <v>0</v>
      </c>
      <c r="G21" s="56">
        <v>199010</v>
      </c>
    </row>
    <row r="22" spans="1:7" ht="19.5" customHeight="1">
      <c r="A22" s="50" t="s">
        <v>365</v>
      </c>
      <c r="B22" s="107" t="s">
        <v>94</v>
      </c>
      <c r="C22" s="108" t="s">
        <v>87</v>
      </c>
      <c r="D22" s="50" t="s">
        <v>367</v>
      </c>
      <c r="E22" s="109">
        <v>20000</v>
      </c>
      <c r="F22" s="55">
        <v>0</v>
      </c>
      <c r="G22" s="56">
        <v>20000</v>
      </c>
    </row>
    <row r="23" spans="1:7" ht="19.5" customHeight="1">
      <c r="A23" s="50" t="s">
        <v>365</v>
      </c>
      <c r="B23" s="107" t="s">
        <v>111</v>
      </c>
      <c r="C23" s="108" t="s">
        <v>87</v>
      </c>
      <c r="D23" s="50" t="s">
        <v>368</v>
      </c>
      <c r="E23" s="109">
        <v>20000</v>
      </c>
      <c r="F23" s="55">
        <v>0</v>
      </c>
      <c r="G23" s="56">
        <v>20000</v>
      </c>
    </row>
    <row r="24" spans="1:7" ht="19.5" customHeight="1">
      <c r="A24" s="50" t="s">
        <v>365</v>
      </c>
      <c r="B24" s="107" t="s">
        <v>96</v>
      </c>
      <c r="C24" s="108" t="s">
        <v>87</v>
      </c>
      <c r="D24" s="50" t="s">
        <v>369</v>
      </c>
      <c r="E24" s="109">
        <v>100000</v>
      </c>
      <c r="F24" s="55">
        <v>0</v>
      </c>
      <c r="G24" s="56">
        <v>100000</v>
      </c>
    </row>
    <row r="25" spans="1:7" ht="19.5" customHeight="1">
      <c r="A25" s="50" t="s">
        <v>365</v>
      </c>
      <c r="B25" s="107" t="s">
        <v>118</v>
      </c>
      <c r="C25" s="108" t="s">
        <v>87</v>
      </c>
      <c r="D25" s="50" t="s">
        <v>370</v>
      </c>
      <c r="E25" s="109">
        <v>600000</v>
      </c>
      <c r="F25" s="55">
        <v>0</v>
      </c>
      <c r="G25" s="56">
        <v>600000</v>
      </c>
    </row>
    <row r="26" spans="1:7" ht="19.5" customHeight="1">
      <c r="A26" s="50" t="s">
        <v>365</v>
      </c>
      <c r="B26" s="107" t="s">
        <v>362</v>
      </c>
      <c r="C26" s="108" t="s">
        <v>87</v>
      </c>
      <c r="D26" s="50" t="s">
        <v>371</v>
      </c>
      <c r="E26" s="109">
        <v>40000</v>
      </c>
      <c r="F26" s="55">
        <v>0</v>
      </c>
      <c r="G26" s="56">
        <v>40000</v>
      </c>
    </row>
    <row r="27" spans="1:7" ht="19.5" customHeight="1">
      <c r="A27" s="50" t="s">
        <v>365</v>
      </c>
      <c r="B27" s="107" t="s">
        <v>372</v>
      </c>
      <c r="C27" s="108" t="s">
        <v>87</v>
      </c>
      <c r="D27" s="50" t="s">
        <v>199</v>
      </c>
      <c r="E27" s="109">
        <v>92000</v>
      </c>
      <c r="F27" s="55">
        <v>0</v>
      </c>
      <c r="G27" s="56">
        <v>92000</v>
      </c>
    </row>
    <row r="28" spans="1:7" ht="19.5" customHeight="1">
      <c r="A28" s="50" t="s">
        <v>365</v>
      </c>
      <c r="B28" s="107" t="s">
        <v>373</v>
      </c>
      <c r="C28" s="108" t="s">
        <v>87</v>
      </c>
      <c r="D28" s="50" t="s">
        <v>374</v>
      </c>
      <c r="E28" s="109">
        <v>60000</v>
      </c>
      <c r="F28" s="55">
        <v>0</v>
      </c>
      <c r="G28" s="56">
        <v>60000</v>
      </c>
    </row>
    <row r="29" spans="1:7" ht="19.5" customHeight="1">
      <c r="A29" s="50" t="s">
        <v>365</v>
      </c>
      <c r="B29" s="107" t="s">
        <v>375</v>
      </c>
      <c r="C29" s="108" t="s">
        <v>87</v>
      </c>
      <c r="D29" s="50" t="s">
        <v>200</v>
      </c>
      <c r="E29" s="109">
        <v>190000</v>
      </c>
      <c r="F29" s="55">
        <v>0</v>
      </c>
      <c r="G29" s="56">
        <v>190000</v>
      </c>
    </row>
    <row r="30" spans="1:7" ht="19.5" customHeight="1">
      <c r="A30" s="50" t="s">
        <v>365</v>
      </c>
      <c r="B30" s="107" t="s">
        <v>376</v>
      </c>
      <c r="C30" s="108" t="s">
        <v>87</v>
      </c>
      <c r="D30" s="50" t="s">
        <v>377</v>
      </c>
      <c r="E30" s="109">
        <v>300000</v>
      </c>
      <c r="F30" s="55">
        <v>0</v>
      </c>
      <c r="G30" s="56">
        <v>300000</v>
      </c>
    </row>
    <row r="31" spans="1:7" ht="19.5" customHeight="1">
      <c r="A31" s="50" t="s">
        <v>365</v>
      </c>
      <c r="B31" s="107" t="s">
        <v>91</v>
      </c>
      <c r="C31" s="108" t="s">
        <v>87</v>
      </c>
      <c r="D31" s="50" t="s">
        <v>202</v>
      </c>
      <c r="E31" s="109">
        <v>1974700</v>
      </c>
      <c r="F31" s="55">
        <v>0</v>
      </c>
      <c r="G31" s="56">
        <v>1974700</v>
      </c>
    </row>
    <row r="32" spans="1:7" ht="19.5" customHeight="1">
      <c r="A32" s="50" t="s">
        <v>378</v>
      </c>
      <c r="B32" s="107" t="s">
        <v>82</v>
      </c>
      <c r="C32" s="108" t="s">
        <v>82</v>
      </c>
      <c r="D32" s="50" t="s">
        <v>379</v>
      </c>
      <c r="E32" s="109">
        <v>3957096</v>
      </c>
      <c r="F32" s="55">
        <v>3947496</v>
      </c>
      <c r="G32" s="56">
        <v>9600</v>
      </c>
    </row>
    <row r="33" spans="1:7" ht="19.5" customHeight="1">
      <c r="A33" s="50" t="s">
        <v>380</v>
      </c>
      <c r="B33" s="107" t="s">
        <v>111</v>
      </c>
      <c r="C33" s="108" t="s">
        <v>87</v>
      </c>
      <c r="D33" s="50" t="s">
        <v>381</v>
      </c>
      <c r="E33" s="109">
        <v>3714720</v>
      </c>
      <c r="F33" s="55">
        <v>3714720</v>
      </c>
      <c r="G33" s="56">
        <v>0</v>
      </c>
    </row>
    <row r="34" spans="1:7" ht="19.5" customHeight="1">
      <c r="A34" s="50" t="s">
        <v>380</v>
      </c>
      <c r="B34" s="107" t="s">
        <v>106</v>
      </c>
      <c r="C34" s="108" t="s">
        <v>87</v>
      </c>
      <c r="D34" s="50" t="s">
        <v>382</v>
      </c>
      <c r="E34" s="109">
        <v>1020</v>
      </c>
      <c r="F34" s="55">
        <v>1020</v>
      </c>
      <c r="G34" s="56">
        <v>0</v>
      </c>
    </row>
    <row r="35" spans="1:7" ht="19.5" customHeight="1">
      <c r="A35" s="50" t="s">
        <v>380</v>
      </c>
      <c r="B35" s="107" t="s">
        <v>91</v>
      </c>
      <c r="C35" s="108" t="s">
        <v>87</v>
      </c>
      <c r="D35" s="50" t="s">
        <v>383</v>
      </c>
      <c r="E35" s="109">
        <v>241356</v>
      </c>
      <c r="F35" s="55">
        <v>231756</v>
      </c>
      <c r="G35" s="56">
        <v>9600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8"/>
      <c r="B1" s="39"/>
      <c r="C1" s="39"/>
      <c r="D1" s="39"/>
      <c r="E1" s="39"/>
      <c r="F1" s="99" t="s">
        <v>384</v>
      </c>
    </row>
    <row r="2" spans="1:6" ht="19.5" customHeight="1">
      <c r="A2" s="134" t="s">
        <v>385</v>
      </c>
      <c r="B2" s="134"/>
      <c r="C2" s="134"/>
      <c r="D2" s="134"/>
      <c r="E2" s="134"/>
      <c r="F2" s="134"/>
    </row>
    <row r="3" spans="1:6" ht="19.5" customHeight="1">
      <c r="A3" s="100" t="s">
        <v>5</v>
      </c>
      <c r="B3" s="43"/>
      <c r="C3" s="43"/>
      <c r="D3" s="110"/>
      <c r="E3" s="110"/>
      <c r="F3" s="9" t="s">
        <v>6</v>
      </c>
    </row>
    <row r="4" spans="1:6" ht="19.5" customHeight="1">
      <c r="A4" s="156" t="s">
        <v>66</v>
      </c>
      <c r="B4" s="157"/>
      <c r="C4" s="158"/>
      <c r="D4" s="188" t="s">
        <v>67</v>
      </c>
      <c r="E4" s="154" t="s">
        <v>386</v>
      </c>
      <c r="F4" s="181" t="s">
        <v>72</v>
      </c>
    </row>
    <row r="5" spans="1:6" ht="19.5" customHeight="1">
      <c r="A5" s="48" t="s">
        <v>79</v>
      </c>
      <c r="B5" s="47" t="s">
        <v>80</v>
      </c>
      <c r="C5" s="49" t="s">
        <v>81</v>
      </c>
      <c r="D5" s="189"/>
      <c r="E5" s="154"/>
      <c r="F5" s="182"/>
    </row>
    <row r="6" spans="1:6" ht="19.5" customHeight="1">
      <c r="A6" s="107" t="s">
        <v>82</v>
      </c>
      <c r="B6" s="107" t="s">
        <v>82</v>
      </c>
      <c r="C6" s="107" t="s">
        <v>82</v>
      </c>
      <c r="D6" s="111" t="s">
        <v>82</v>
      </c>
      <c r="E6" s="111" t="s">
        <v>58</v>
      </c>
      <c r="F6" s="56">
        <v>1620000</v>
      </c>
    </row>
    <row r="7" spans="1:6" ht="19.5" customHeight="1">
      <c r="A7" s="107" t="s">
        <v>82</v>
      </c>
      <c r="B7" s="107" t="s">
        <v>82</v>
      </c>
      <c r="C7" s="107" t="s">
        <v>82</v>
      </c>
      <c r="D7" s="111" t="s">
        <v>82</v>
      </c>
      <c r="E7" s="111" t="s">
        <v>0</v>
      </c>
      <c r="F7" s="56">
        <v>1620000</v>
      </c>
    </row>
    <row r="8" spans="1:6" ht="19.5" customHeight="1">
      <c r="A8" s="107" t="s">
        <v>82</v>
      </c>
      <c r="B8" s="107" t="s">
        <v>82</v>
      </c>
      <c r="C8" s="107" t="s">
        <v>82</v>
      </c>
      <c r="D8" s="111" t="s">
        <v>83</v>
      </c>
      <c r="E8" s="111" t="s">
        <v>84</v>
      </c>
      <c r="F8" s="56">
        <v>1620000</v>
      </c>
    </row>
    <row r="9" spans="1:6" ht="19.5" customHeight="1">
      <c r="A9" s="107" t="s">
        <v>82</v>
      </c>
      <c r="B9" s="107" t="s">
        <v>82</v>
      </c>
      <c r="C9" s="107" t="s">
        <v>82</v>
      </c>
      <c r="D9" s="111" t="s">
        <v>82</v>
      </c>
      <c r="E9" s="111" t="s">
        <v>126</v>
      </c>
      <c r="F9" s="56">
        <v>1620000</v>
      </c>
    </row>
    <row r="10" spans="1:6" ht="19.5" customHeight="1">
      <c r="A10" s="107" t="s">
        <v>123</v>
      </c>
      <c r="B10" s="107" t="s">
        <v>116</v>
      </c>
      <c r="C10" s="107" t="s">
        <v>111</v>
      </c>
      <c r="D10" s="111" t="s">
        <v>87</v>
      </c>
      <c r="E10" s="111" t="s">
        <v>387</v>
      </c>
      <c r="F10" s="56">
        <v>1620000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2020-07-01T07:05:18Z</dcterms:modified>
  <cp:category/>
  <cp:version/>
  <cp:contentType/>
  <cp:contentStatus/>
</cp:coreProperties>
</file>