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710" firstSheet="1" activeTab="1"/>
  </bookViews>
  <sheets>
    <sheet name="KYMSNTJ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<sst xmlns="http://schemas.openxmlformats.org/spreadsheetml/2006/main" count="220" uniqueCount="105">
  <si>
    <t>全区国民经济主要指标</t>
  </si>
  <si>
    <t>(一）规模以上工业企业主要工业产品产量</t>
  </si>
  <si>
    <t>产品名称</t>
  </si>
  <si>
    <t>计量单位</t>
  </si>
  <si>
    <t>1-7月累计</t>
  </si>
  <si>
    <t>比同期±%</t>
  </si>
  <si>
    <t xml:space="preserve">  商品混凝土 </t>
  </si>
  <si>
    <t>立方米</t>
  </si>
  <si>
    <t xml:space="preserve">  饮料酒</t>
  </si>
  <si>
    <t>千升</t>
  </si>
  <si>
    <t xml:space="preserve">    其中：白酒（折65度，商品量）</t>
  </si>
  <si>
    <t xml:space="preserve">          果酒及配制酒   </t>
  </si>
  <si>
    <t xml:space="preserve">  鲜、冷藏肉</t>
  </si>
  <si>
    <t>吨</t>
  </si>
  <si>
    <t xml:space="preserve">  饮料</t>
  </si>
  <si>
    <t xml:space="preserve">  家具</t>
  </si>
  <si>
    <t>件</t>
  </si>
  <si>
    <t xml:space="preserve">  精制食用植物油</t>
  </si>
  <si>
    <t xml:space="preserve">  人造板</t>
  </si>
  <si>
    <t xml:space="preserve">  饲料</t>
  </si>
  <si>
    <t xml:space="preserve">  大米</t>
  </si>
  <si>
    <t>（二）规模以上工业经济效益</t>
  </si>
  <si>
    <t>单位：万元</t>
  </si>
  <si>
    <t>指 标 名 称</t>
  </si>
  <si>
    <t>去年同期数</t>
  </si>
  <si>
    <t>累计增长±%</t>
  </si>
  <si>
    <t xml:space="preserve">  企业单位数（个）</t>
  </si>
  <si>
    <t xml:space="preserve">  主营业务收入（1-7月）</t>
  </si>
  <si>
    <t>—</t>
  </si>
  <si>
    <t xml:space="preserve">  增加值</t>
  </si>
  <si>
    <t xml:space="preserve">  利润总额（1-7月）</t>
  </si>
  <si>
    <t xml:space="preserve">  利税总额（1-7月）</t>
  </si>
  <si>
    <t>（三）固定资产投资</t>
  </si>
  <si>
    <t xml:space="preserve"> 全社会固定资产投资</t>
  </si>
  <si>
    <t>-</t>
  </si>
  <si>
    <t xml:space="preserve">    其中：工业投资</t>
  </si>
  <si>
    <t xml:space="preserve">          技改投资</t>
  </si>
  <si>
    <t xml:space="preserve">          民间投资</t>
  </si>
  <si>
    <t xml:space="preserve">        建安投资（不含农户投资）</t>
  </si>
  <si>
    <t>注：自2019年7月起，全社会固定资产投资不再公布绝对数，只公布增速。</t>
  </si>
  <si>
    <t>（四）商业贸易</t>
  </si>
  <si>
    <t>一、社会消费品零售总额</t>
  </si>
  <si>
    <t xml:space="preserve">  其中：通过互联网实现的商品零售</t>
  </si>
  <si>
    <t xml:space="preserve">    1：城镇的零售额</t>
  </si>
  <si>
    <t xml:space="preserve">       其中：城区</t>
  </si>
  <si>
    <t xml:space="preserve">    2：乡村</t>
  </si>
  <si>
    <t>二、按行业分组</t>
  </si>
  <si>
    <t xml:space="preserve">    1、批发业</t>
  </si>
  <si>
    <t xml:space="preserve">    2、零售业</t>
  </si>
  <si>
    <t xml:space="preserve">    3、住宿业</t>
  </si>
  <si>
    <t xml:space="preserve">    4、餐饮业</t>
  </si>
  <si>
    <t>三、商品销售总额（含个体）</t>
  </si>
  <si>
    <t>季返</t>
  </si>
  <si>
    <t xml:space="preserve">         #：批发</t>
  </si>
  <si>
    <t xml:space="preserve">            零售</t>
  </si>
  <si>
    <t>（五）地方公共财政收支</t>
  </si>
  <si>
    <t>一、区级地方公共预算财政收入</t>
  </si>
  <si>
    <t>（一）一般公共预算收入</t>
  </si>
  <si>
    <t xml:space="preserve">   1、税收收入</t>
  </si>
  <si>
    <t xml:space="preserve">       #：增值税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</si>
  <si>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</si>
  <si>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</si>
  <si>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</si>
  <si>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</si>
  <si>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</si>
  <si>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</si>
  <si>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土地增值税</t>
  </si>
  <si>
    <t xml:space="preserve">          耕地占用税</t>
  </si>
  <si>
    <t xml:space="preserve">          契税</t>
  </si>
  <si>
    <t xml:space="preserve">          其他税收收入</t>
  </si>
  <si>
    <t xml:space="preserve">   2、非税收入</t>
  </si>
  <si>
    <t xml:space="preserve">       #:专项收入</t>
  </si>
  <si>
    <t xml:space="preserve">         行政事业性收费收入</t>
  </si>
  <si>
    <t xml:space="preserve">         罚没收入</t>
  </si>
  <si>
    <t xml:space="preserve">         国有资产有偿使用收入</t>
  </si>
  <si>
    <t xml:space="preserve">         国有资本经营收入</t>
  </si>
  <si>
    <t xml:space="preserve">         其他收入</t>
  </si>
  <si>
    <t>（二）区级政府性基金收入</t>
  </si>
  <si>
    <t>二、一般公共预算支出</t>
  </si>
  <si>
    <t>（六）金融</t>
  </si>
  <si>
    <t>一、金融机构各类存款余额</t>
  </si>
  <si>
    <t xml:space="preserve">      住户存款</t>
  </si>
  <si>
    <t>二、金融机构各类贷款余额</t>
  </si>
  <si>
    <t xml:space="preserve">  注：不含小额贷款公司。</t>
  </si>
  <si>
    <t>附：</t>
  </si>
  <si>
    <t>县区主要经济指标</t>
  </si>
  <si>
    <t>单位:万元</t>
  </si>
  <si>
    <t>指   标</t>
  </si>
  <si>
    <t xml:space="preserve"> 1-7月累计 </t>
  </si>
  <si>
    <t>增速排位</t>
  </si>
  <si>
    <t xml:space="preserve">    利州区（本级）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</si>
  <si>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</si>
  <si>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</si>
  <si>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</si>
  <si>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</si>
  <si>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</si>
  <si>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</si>
  <si>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 xml:space="preserve">    广元经开区</t>
  </si>
  <si>
    <t>社会消费品零售总额</t>
  </si>
  <si>
    <t xml:space="preserve">    利州区</t>
  </si>
  <si>
    <t>规模以上工业增加值</t>
  </si>
  <si>
    <t>规模以上工业利润总额（1-6月）</t>
  </si>
  <si>
    <t>房地产开发投资</t>
  </si>
  <si>
    <t>地方一般公共预算收入</t>
  </si>
  <si>
    <t xml:space="preserve">    利州区(本级）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</si>
</sst>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yy\.mm\.dd"/>
    <numFmt numFmtId="181" formatCode="#,##0;\(#,##0\)"/>
    <numFmt numFmtId="182" formatCode="_(&quot;$&quot;* #,##0.00_);_(&quot;$&quot;* \(#,##0.00\);_(&quot;$&quot;* &quot;-&quot;??_);_(@_)"/>
    <numFmt numFmtId="183" formatCode="&quot;$&quot;\ #,##0_-;[Red]&quot;$&quot;\ #,##0\-"/>
    <numFmt numFmtId="184" formatCode="#,##0.0_);\(#,##0.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_(&quot;$&quot;* #,##0_);_(&quot;$&quot;* \(#,##0\);_(&quot;$&quot;* &quot;-&quot;_);_(@_)"/>
    <numFmt numFmtId="188" formatCode="\$#,##0.00;\(\$#,##0.00\)"/>
    <numFmt numFmtId="189" formatCode="&quot;$&quot;\ #,##0.00_-;[Red]&quot;$&quot;\ #,##0.00\-"/>
    <numFmt numFmtId="190" formatCode="#\ ??/??"/>
    <numFmt numFmtId="191" formatCode="&quot;$&quot;#,##0_);[Red]\(&quot;$&quot;#,##0\)"/>
    <numFmt numFmtId="192" formatCode="&quot;$&quot;#,##0.00_);[Red]\(&quot;$&quot;#,##0.00\)"/>
    <numFmt numFmtId="193" formatCode="\$#,##0;\(\$#,##0\)"/>
    <numFmt numFmtId="194" formatCode="0.0_ "/>
    <numFmt numFmtId="195" formatCode="0.00_ "/>
    <numFmt numFmtId="196" formatCode="0.0_);[Red]\(0.0\)"/>
    <numFmt numFmtId="197" formatCode="0_ "/>
    <numFmt numFmtId="198" formatCode="0.0"/>
    <numFmt numFmtId="199" formatCode="0_);[Red]\(0\)"/>
    <numFmt numFmtId="200" formatCode="0;_저"/>
  </numFmts>
  <fonts count="71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隶书"/>
      <family val="3"/>
    </font>
    <font>
      <sz val="14"/>
      <color indexed="8"/>
      <name val="华文楷体"/>
      <family val="3"/>
    </font>
    <font>
      <sz val="9"/>
      <color indexed="8"/>
      <name val="楷体_GB2312"/>
      <family val="0"/>
    </font>
    <font>
      <sz val="10"/>
      <color indexed="8"/>
      <name val="黑体"/>
      <family val="3"/>
    </font>
    <font>
      <sz val="10"/>
      <color indexed="8"/>
      <name val="楷体_GB2312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华文楷体"/>
      <family val="3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7"/>
      <name val="Small Fonts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20"/>
      <name val="Tahoma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9"/>
      <name val="宋体"/>
      <family val="0"/>
    </font>
    <font>
      <sz val="10"/>
      <name val="MS Sans Serif"/>
      <family val="2"/>
    </font>
    <font>
      <b/>
      <sz val="14"/>
      <name val="楷体"/>
      <family val="3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11"/>
      <color indexed="17"/>
      <name val="Tahoma"/>
      <family val="2"/>
    </font>
    <font>
      <sz val="12"/>
      <color theme="1"/>
      <name val="宋体"/>
      <family val="0"/>
    </font>
    <font>
      <sz val="16"/>
      <color theme="1"/>
      <name val="隶书"/>
      <family val="3"/>
    </font>
    <font>
      <sz val="14"/>
      <color theme="1"/>
      <name val="华文楷体"/>
      <family val="3"/>
    </font>
    <font>
      <sz val="9"/>
      <color theme="1"/>
      <name val="楷体_GB2312"/>
      <family val="0"/>
    </font>
    <font>
      <sz val="10"/>
      <color theme="1"/>
      <name val="黑体"/>
      <family val="3"/>
    </font>
    <font>
      <sz val="10"/>
      <color theme="1"/>
      <name val="楷体_GB2312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华文楷体"/>
      <family val="3"/>
    </font>
    <font>
      <sz val="10"/>
      <color theme="1"/>
      <name val="仿宋_GB2312"/>
      <family val="3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0" fontId="30" fillId="6" borderId="0" applyNumberFormat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0" fontId="32" fillId="0" borderId="2" applyFill="0" applyProtection="0">
      <alignment horizontal="right"/>
    </xf>
    <xf numFmtId="0" fontId="31" fillId="7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0" fillId="8" borderId="3" applyNumberFormat="0" applyFont="0" applyAlignment="0" applyProtection="0"/>
    <xf numFmtId="0" fontId="20" fillId="0" borderId="0">
      <alignment/>
      <protection/>
    </xf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15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5" fillId="0" borderId="0">
      <alignment/>
      <protection locked="0"/>
    </xf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22" fillId="10" borderId="0" applyNumberFormat="0" applyBorder="0" applyAlignment="0" applyProtection="0"/>
    <xf numFmtId="0" fontId="23" fillId="0" borderId="6" applyNumberFormat="0" applyFill="0" applyAlignment="0" applyProtection="0"/>
    <xf numFmtId="0" fontId="22" fillId="11" borderId="0" applyNumberFormat="0" applyBorder="0" applyAlignment="0" applyProtection="0"/>
    <xf numFmtId="0" fontId="29" fillId="4" borderId="7" applyNumberFormat="0" applyAlignment="0" applyProtection="0"/>
    <xf numFmtId="0" fontId="19" fillId="4" borderId="1" applyNumberFormat="0" applyAlignment="0" applyProtection="0"/>
    <xf numFmtId="0" fontId="34" fillId="7" borderId="8" applyNumberFormat="0" applyAlignment="0" applyProtection="0"/>
    <xf numFmtId="0" fontId="13" fillId="3" borderId="0" applyNumberFormat="0" applyBorder="0" applyAlignment="0" applyProtection="0"/>
    <xf numFmtId="0" fontId="22" fillId="12" borderId="0" applyNumberFormat="0" applyBorder="0" applyAlignment="0" applyProtection="0"/>
    <xf numFmtId="0" fontId="25" fillId="0" borderId="9" applyNumberFormat="0" applyFill="0" applyAlignment="0" applyProtection="0"/>
    <xf numFmtId="0" fontId="21" fillId="0" borderId="10" applyNumberFormat="0" applyFill="0" applyAlignment="0" applyProtection="0"/>
    <xf numFmtId="0" fontId="33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2" fillId="20" borderId="0" applyNumberFormat="0" applyBorder="0" applyAlignment="0" applyProtection="0"/>
    <xf numFmtId="0" fontId="13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13" fillId="22" borderId="0" applyNumberFormat="0" applyBorder="0" applyAlignment="0" applyProtection="0"/>
    <xf numFmtId="0" fontId="32" fillId="0" borderId="0">
      <alignment/>
      <protection/>
    </xf>
    <xf numFmtId="0" fontId="22" fillId="23" borderId="0" applyNumberFormat="0" applyBorder="0" applyAlignment="0" applyProtection="0"/>
    <xf numFmtId="0" fontId="20" fillId="0" borderId="0">
      <alignment/>
      <protection/>
    </xf>
    <xf numFmtId="0" fontId="28" fillId="0" borderId="0">
      <alignment/>
      <protection/>
    </xf>
    <xf numFmtId="0" fontId="1" fillId="8" borderId="0" applyNumberFormat="0" applyBorder="0" applyAlignment="0" applyProtection="0"/>
    <xf numFmtId="4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7" borderId="0" applyNumberFormat="0" applyBorder="0" applyAlignment="0" applyProtection="0"/>
    <xf numFmtId="0" fontId="51" fillId="0" borderId="0">
      <alignment vertical="center"/>
      <protection/>
    </xf>
    <xf numFmtId="0" fontId="1" fillId="8" borderId="0" applyNumberFormat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18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1" fillId="4" borderId="0" applyNumberFormat="0" applyBorder="0" applyAlignment="0" applyProtection="0"/>
    <xf numFmtId="18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1" fontId="43" fillId="0" borderId="0">
      <alignment/>
      <protection/>
    </xf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/>
      <protection/>
    </xf>
    <xf numFmtId="188" fontId="43" fillId="0" borderId="0">
      <alignment/>
      <protection/>
    </xf>
    <xf numFmtId="15" fontId="52" fillId="0" borderId="0">
      <alignment/>
      <protection/>
    </xf>
    <xf numFmtId="193" fontId="43" fillId="0" borderId="0">
      <alignment/>
      <protection/>
    </xf>
    <xf numFmtId="0" fontId="42" fillId="4" borderId="0" applyNumberFormat="0" applyBorder="0" applyAlignment="0" applyProtection="0"/>
    <xf numFmtId="0" fontId="56" fillId="0" borderId="11" applyNumberFormat="0" applyAlignment="0" applyProtection="0"/>
    <xf numFmtId="0" fontId="56" fillId="0" borderId="12">
      <alignment horizontal="left" vertical="center"/>
      <protection/>
    </xf>
    <xf numFmtId="0" fontId="42" fillId="8" borderId="13" applyNumberFormat="0" applyBorder="0" applyAlignment="0" applyProtection="0"/>
    <xf numFmtId="184" fontId="46" fillId="26" borderId="0">
      <alignment/>
      <protection/>
    </xf>
    <xf numFmtId="0" fontId="32" fillId="0" borderId="0">
      <alignment/>
      <protection/>
    </xf>
    <xf numFmtId="184" fontId="4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37" fontId="41" fillId="0" borderId="0">
      <alignment/>
      <protection/>
    </xf>
    <xf numFmtId="183" fontId="32" fillId="0" borderId="0">
      <alignment/>
      <protection/>
    </xf>
    <xf numFmtId="0" fontId="35" fillId="0" borderId="0">
      <alignment/>
      <protection/>
    </xf>
    <xf numFmtId="14" fontId="2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14">
      <alignment horizontal="center"/>
      <protection/>
    </xf>
    <xf numFmtId="0" fontId="0" fillId="2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5" fillId="29" borderId="15">
      <alignment/>
      <protection locked="0"/>
    </xf>
    <xf numFmtId="0" fontId="0" fillId="0" borderId="16" applyNumberFormat="0" applyFont="0" applyFill="0" applyBorder="0" applyAlignment="0" applyProtection="0"/>
    <xf numFmtId="0" fontId="47" fillId="0" borderId="0">
      <alignment/>
      <protection/>
    </xf>
    <xf numFmtId="0" fontId="45" fillId="29" borderId="15">
      <alignment/>
      <protection locked="0"/>
    </xf>
    <xf numFmtId="0" fontId="45" fillId="29" borderId="15">
      <alignment/>
      <protection locked="0"/>
    </xf>
    <xf numFmtId="187" fontId="0" fillId="0" borderId="0" applyFont="0" applyFill="0" applyBorder="0" applyAlignment="0" applyProtection="0"/>
    <xf numFmtId="0" fontId="32" fillId="0" borderId="17" applyNumberFormat="0" applyFill="0" applyProtection="0">
      <alignment horizontal="right"/>
    </xf>
    <xf numFmtId="0" fontId="53" fillId="0" borderId="17" applyNumberFormat="0" applyFill="0" applyProtection="0">
      <alignment horizontal="center"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39" fillId="0" borderId="2" applyNumberFormat="0" applyFill="0" applyProtection="0">
      <alignment horizontal="center"/>
    </xf>
    <xf numFmtId="0" fontId="12" fillId="30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32" fillId="0" borderId="17" applyNumberFormat="0" applyFill="0" applyProtection="0">
      <alignment horizontal="left"/>
    </xf>
    <xf numFmtId="1" fontId="32" fillId="0" borderId="2" applyFill="0" applyProtection="0">
      <alignment horizontal="center"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4" fontId="59" fillId="0" borderId="18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14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194" fontId="64" fillId="0" borderId="21" xfId="0" applyNumberFormat="1" applyFont="1" applyBorder="1" applyAlignment="1">
      <alignment horizontal="center" vertical="center" wrapText="1"/>
    </xf>
    <xf numFmtId="195" fontId="65" fillId="0" borderId="0" xfId="0" applyNumberFormat="1" applyFont="1" applyBorder="1" applyAlignment="1">
      <alignment horizontal="center" vertical="center"/>
    </xf>
    <xf numFmtId="195" fontId="58" fillId="0" borderId="0" xfId="0" applyNumberFormat="1" applyFont="1" applyAlignment="1">
      <alignment vertical="center"/>
    </xf>
    <xf numFmtId="195" fontId="65" fillId="0" borderId="0" xfId="0" applyNumberFormat="1" applyFont="1" applyBorder="1" applyAlignment="1">
      <alignment horizontal="right" vertical="center"/>
    </xf>
    <xf numFmtId="14" fontId="61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2" xfId="0" applyFont="1" applyBorder="1" applyAlignment="1">
      <alignment horizontal="right" vertical="center"/>
    </xf>
    <xf numFmtId="0" fontId="64" fillId="0" borderId="13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96" fontId="64" fillId="0" borderId="21" xfId="0" applyNumberFormat="1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vertical="center"/>
    </xf>
    <xf numFmtId="197" fontId="64" fillId="0" borderId="13" xfId="0" applyNumberFormat="1" applyFont="1" applyBorder="1" applyAlignment="1">
      <alignment horizontal="center" vertical="center"/>
    </xf>
    <xf numFmtId="0" fontId="64" fillId="0" borderId="13" xfId="0" applyNumberFormat="1" applyFont="1" applyBorder="1" applyAlignment="1">
      <alignment horizontal="center" vertical="center"/>
    </xf>
    <xf numFmtId="0" fontId="63" fillId="0" borderId="20" xfId="0" applyFont="1" applyFill="1" applyBorder="1" applyAlignment="1">
      <alignment horizontal="left" vertical="center"/>
    </xf>
    <xf numFmtId="14" fontId="59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7" fillId="0" borderId="23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198" fontId="64" fillId="0" borderId="21" xfId="0" applyNumberFormat="1" applyFont="1" applyFill="1" applyBorder="1" applyAlignment="1">
      <alignment horizontal="center" vertical="center" wrapText="1"/>
    </xf>
    <xf numFmtId="194" fontId="58" fillId="0" borderId="0" xfId="0" applyNumberFormat="1" applyFont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198" fontId="64" fillId="0" borderId="0" xfId="0" applyNumberFormat="1" applyFont="1" applyBorder="1" applyAlignment="1">
      <alignment horizontal="center" vertical="center" wrapText="1"/>
    </xf>
    <xf numFmtId="0" fontId="67" fillId="0" borderId="20" xfId="0" applyFont="1" applyFill="1" applyBorder="1" applyAlignment="1">
      <alignment vertical="center"/>
    </xf>
    <xf numFmtId="197" fontId="64" fillId="0" borderId="13" xfId="0" applyNumberFormat="1" applyFont="1" applyFill="1" applyBorder="1" applyAlignment="1">
      <alignment horizontal="center" vertical="center"/>
    </xf>
    <xf numFmtId="194" fontId="64" fillId="0" borderId="21" xfId="0" applyNumberFormat="1" applyFont="1" applyFill="1" applyBorder="1" applyAlignment="1">
      <alignment horizontal="center" vertical="center"/>
    </xf>
    <xf numFmtId="197" fontId="64" fillId="0" borderId="13" xfId="0" applyNumberFormat="1" applyFont="1" applyFill="1" applyBorder="1" applyAlignment="1">
      <alignment horizontal="center" vertical="center"/>
    </xf>
    <xf numFmtId="197" fontId="64" fillId="0" borderId="24" xfId="0" applyNumberFormat="1" applyFont="1" applyBorder="1" applyAlignment="1">
      <alignment horizontal="center" vertical="center"/>
    </xf>
    <xf numFmtId="197" fontId="64" fillId="0" borderId="25" xfId="0" applyNumberFormat="1" applyFont="1" applyBorder="1" applyAlignment="1">
      <alignment horizontal="center" vertical="center"/>
    </xf>
    <xf numFmtId="197" fontId="64" fillId="0" borderId="19" xfId="0" applyNumberFormat="1" applyFont="1" applyBorder="1" applyAlignment="1">
      <alignment horizontal="center" vertical="center"/>
    </xf>
    <xf numFmtId="197" fontId="64" fillId="0" borderId="0" xfId="0" applyNumberFormat="1" applyFont="1" applyBorder="1" applyAlignment="1">
      <alignment horizontal="center" vertical="center"/>
    </xf>
    <xf numFmtId="197" fontId="64" fillId="0" borderId="26" xfId="0" applyNumberFormat="1" applyFont="1" applyBorder="1" applyAlignment="1">
      <alignment horizontal="center" vertical="center"/>
    </xf>
    <xf numFmtId="197" fontId="64" fillId="0" borderId="22" xfId="0" applyNumberFormat="1" applyFont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98" fontId="64" fillId="0" borderId="21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/>
    </xf>
    <xf numFmtId="14" fontId="59" fillId="0" borderId="25" xfId="0" applyNumberFormat="1" applyFont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vertical="center"/>
    </xf>
    <xf numFmtId="0" fontId="64" fillId="0" borderId="22" xfId="0" applyFont="1" applyBorder="1" applyAlignment="1">
      <alignment horizontal="center" vertical="center"/>
    </xf>
    <xf numFmtId="198" fontId="64" fillId="0" borderId="22" xfId="0" applyNumberFormat="1" applyFont="1" applyBorder="1" applyAlignment="1">
      <alignment horizontal="center" vertical="center" wrapText="1"/>
    </xf>
    <xf numFmtId="194" fontId="62" fillId="0" borderId="21" xfId="0" applyNumberFormat="1" applyFont="1" applyFill="1" applyBorder="1" applyAlignment="1">
      <alignment horizontal="center" vertical="center" wrapText="1"/>
    </xf>
    <xf numFmtId="194" fontId="58" fillId="0" borderId="0" xfId="0" applyNumberFormat="1" applyFont="1" applyAlignment="1">
      <alignment vertical="center"/>
    </xf>
    <xf numFmtId="0" fontId="61" fillId="0" borderId="25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94" fontId="62" fillId="0" borderId="0" xfId="0" applyNumberFormat="1" applyFont="1" applyFill="1" applyBorder="1" applyAlignment="1">
      <alignment horizontal="center" vertical="center" wrapText="1"/>
    </xf>
    <xf numFmtId="14" fontId="59" fillId="0" borderId="0" xfId="0" applyNumberFormat="1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199" fontId="69" fillId="0" borderId="0" xfId="0" applyNumberFormat="1" applyFont="1" applyBorder="1" applyAlignment="1">
      <alignment horizontal="center" vertical="center" wrapText="1"/>
    </xf>
    <xf numFmtId="196" fontId="64" fillId="0" borderId="0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199" fontId="58" fillId="0" borderId="27" xfId="0" applyNumberFormat="1" applyFont="1" applyBorder="1" applyAlignment="1">
      <alignment horizontal="center" vertical="center"/>
    </xf>
    <xf numFmtId="196" fontId="58" fillId="0" borderId="24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70" fillId="0" borderId="13" xfId="37" applyFont="1" applyBorder="1" applyAlignment="1">
      <alignment horizontal="center" vertical="center" wrapText="1"/>
      <protection/>
    </xf>
    <xf numFmtId="194" fontId="70" fillId="0" borderId="21" xfId="152" applyNumberFormat="1" applyFont="1" applyBorder="1" applyAlignment="1">
      <alignment horizontal="center" vertical="center"/>
      <protection/>
    </xf>
    <xf numFmtId="194" fontId="70" fillId="0" borderId="0" xfId="37" applyNumberFormat="1" applyFont="1" applyBorder="1" applyAlignment="1">
      <alignment horizontal="center" vertical="center" wrapText="1"/>
      <protection/>
    </xf>
    <xf numFmtId="200" fontId="70" fillId="0" borderId="13" xfId="37" applyNumberFormat="1" applyFont="1" applyBorder="1" applyAlignment="1">
      <alignment horizontal="center" vertical="center" wrapText="1"/>
      <protection/>
    </xf>
    <xf numFmtId="199" fontId="70" fillId="0" borderId="13" xfId="0" applyNumberFormat="1" applyFont="1" applyBorder="1" applyAlignment="1">
      <alignment horizontal="center" vertical="center" wrapText="1"/>
    </xf>
    <xf numFmtId="196" fontId="70" fillId="0" borderId="0" xfId="0" applyNumberFormat="1" applyFont="1" applyBorder="1" applyAlignment="1">
      <alignment horizontal="center" vertical="center"/>
    </xf>
    <xf numFmtId="197" fontId="70" fillId="0" borderId="13" xfId="164" applyNumberFormat="1" applyFont="1" applyBorder="1" applyAlignment="1">
      <alignment horizontal="center" vertical="center"/>
      <protection/>
    </xf>
    <xf numFmtId="196" fontId="70" fillId="0" borderId="0" xfId="0" applyNumberFormat="1" applyFont="1" applyBorder="1" applyAlignment="1">
      <alignment horizontal="center" vertical="center" wrapText="1"/>
    </xf>
    <xf numFmtId="194" fontId="70" fillId="0" borderId="13" xfId="37" applyNumberFormat="1" applyFont="1" applyBorder="1" applyAlignment="1">
      <alignment horizontal="center" vertical="center" wrapText="1"/>
      <protection/>
    </xf>
    <xf numFmtId="194" fontId="70" fillId="0" borderId="0" xfId="163" applyNumberFormat="1" applyFont="1" applyBorder="1" applyAlignment="1">
      <alignment horizontal="center" vertical="center"/>
      <protection/>
    </xf>
    <xf numFmtId="0" fontId="70" fillId="0" borderId="20" xfId="0" applyFont="1" applyBorder="1" applyAlignment="1">
      <alignment vertical="center"/>
    </xf>
    <xf numFmtId="197" fontId="70" fillId="0" borderId="13" xfId="152" applyNumberFormat="1" applyFont="1" applyBorder="1" applyAlignment="1">
      <alignment horizontal="center" vertical="center"/>
      <protection/>
    </xf>
    <xf numFmtId="194" fontId="70" fillId="0" borderId="26" xfId="152" applyNumberFormat="1" applyFont="1" applyBorder="1" applyAlignment="1">
      <alignment horizontal="center" vertical="center"/>
      <protection/>
    </xf>
    <xf numFmtId="194" fontId="70" fillId="0" borderId="0" xfId="163" applyNumberFormat="1" applyFont="1" applyBorder="1" applyAlignment="1">
      <alignment horizontal="center" vertical="center"/>
      <protection/>
    </xf>
    <xf numFmtId="0" fontId="70" fillId="0" borderId="20" xfId="163" applyFont="1" applyBorder="1" applyAlignment="1">
      <alignment horizontal="left" vertical="center"/>
      <protection/>
    </xf>
    <xf numFmtId="0" fontId="70" fillId="0" borderId="0" xfId="0" applyFont="1" applyBorder="1" applyAlignment="1">
      <alignment vertical="center" wrapText="1"/>
    </xf>
    <xf numFmtId="194" fontId="70" fillId="0" borderId="21" xfId="37" applyNumberFormat="1" applyFont="1" applyFill="1" applyBorder="1" applyAlignment="1">
      <alignment horizontal="center" vertical="center" wrapText="1"/>
      <protection/>
    </xf>
    <xf numFmtId="0" fontId="70" fillId="0" borderId="20" xfId="0" applyFont="1" applyFill="1" applyBorder="1" applyAlignment="1">
      <alignment vertical="center" wrapText="1"/>
    </xf>
    <xf numFmtId="197" fontId="70" fillId="0" borderId="13" xfId="0" applyNumberFormat="1" applyFont="1" applyFill="1" applyBorder="1" applyAlignment="1" applyProtection="1">
      <alignment horizontal="center" vertical="center"/>
      <protection/>
    </xf>
    <xf numFmtId="194" fontId="70" fillId="0" borderId="21" xfId="0" applyNumberFormat="1" applyFont="1" applyFill="1" applyBorder="1" applyAlignment="1" applyProtection="1">
      <alignment horizontal="center" vertical="center"/>
      <protection/>
    </xf>
    <xf numFmtId="194" fontId="70" fillId="0" borderId="21" xfId="0" applyNumberFormat="1" applyFont="1" applyBorder="1" applyAlignment="1">
      <alignment horizontal="center" vertical="center"/>
    </xf>
    <xf numFmtId="0" fontId="70" fillId="0" borderId="28" xfId="0" applyFont="1" applyBorder="1" applyAlignment="1">
      <alignment vertical="center" wrapText="1"/>
    </xf>
    <xf numFmtId="197" fontId="70" fillId="0" borderId="29" xfId="0" applyNumberFormat="1" applyFont="1" applyFill="1" applyBorder="1" applyAlignment="1" applyProtection="1">
      <alignment horizontal="center" vertical="center"/>
      <protection/>
    </xf>
    <xf numFmtId="194" fontId="70" fillId="0" borderId="30" xfId="0" applyNumberFormat="1" applyFont="1" applyBorder="1" applyAlignment="1">
      <alignment horizontal="center" vertical="center"/>
    </xf>
  </cellXfs>
  <cellStyles count="16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PSChar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_Sheet1" xfId="72"/>
    <cellStyle name="40% - 强调文字颜色 6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Book1_3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常规_Sheet1_1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Jun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常规 3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0" xfId="143"/>
    <cellStyle name="sstot" xfId="144"/>
    <cellStyle name="ST_06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1" xfId="151"/>
    <cellStyle name="常规_Sheet1_13" xfId="152"/>
    <cellStyle name="表标题" xfId="153"/>
    <cellStyle name="部门" xfId="154"/>
    <cellStyle name="强调 3" xfId="155"/>
    <cellStyle name="差_Book1" xfId="156"/>
    <cellStyle name="差_Book1_1" xfId="157"/>
    <cellStyle name="常规 23" xfId="158"/>
    <cellStyle name="常规 24" xfId="159"/>
    <cellStyle name="常规 25" xfId="160"/>
    <cellStyle name="常规 4" xfId="161"/>
    <cellStyle name="常规 9" xfId="162"/>
    <cellStyle name="常规_Sheet1" xfId="163"/>
    <cellStyle name="常规_Sheet1_8" xfId="164"/>
    <cellStyle name="分级显示行_1_Book1" xfId="165"/>
    <cellStyle name="好_Book1" xfId="166"/>
    <cellStyle name="好_Book1_1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34">
      <selection activeCell="F41" sqref="F41"/>
    </sheetView>
  </sheetViews>
  <sheetFormatPr defaultColWidth="9.00390625" defaultRowHeight="14.25"/>
  <cols>
    <col min="1" max="1" width="28.875" style="1" customWidth="1"/>
    <col min="2" max="2" width="10.75390625" style="1" customWidth="1"/>
    <col min="3" max="3" width="9.00390625" style="1" customWidth="1"/>
    <col min="4" max="4" width="9.875" style="1" customWidth="1"/>
    <col min="5" max="5" width="10.50390625" style="2" bestFit="1" customWidth="1"/>
    <col min="6" max="6" width="13.75390625" style="1" bestFit="1" customWidth="1"/>
    <col min="7" max="16384" width="9.00390625" style="1" customWidth="1"/>
  </cols>
  <sheetData>
    <row r="1" spans="1:4" ht="20.25">
      <c r="A1" s="3" t="s">
        <v>0</v>
      </c>
      <c r="B1" s="4"/>
      <c r="C1" s="4"/>
      <c r="D1" s="5"/>
    </row>
    <row r="2" spans="1:4" ht="26.25" customHeight="1">
      <c r="A2" s="6" t="s">
        <v>1</v>
      </c>
      <c r="B2" s="7"/>
      <c r="C2" s="7"/>
      <c r="D2" s="7"/>
    </row>
    <row r="3" spans="1:4" ht="14.25">
      <c r="A3" s="8" t="s">
        <v>2</v>
      </c>
      <c r="B3" s="9" t="s">
        <v>3</v>
      </c>
      <c r="C3" s="9" t="s">
        <v>4</v>
      </c>
      <c r="D3" s="10" t="s">
        <v>5</v>
      </c>
    </row>
    <row r="4" spans="1:6" ht="14.25">
      <c r="A4" s="11" t="s">
        <v>6</v>
      </c>
      <c r="B4" s="12" t="s">
        <v>7</v>
      </c>
      <c r="C4" s="13">
        <v>678705</v>
      </c>
      <c r="D4" s="14">
        <v>14.9</v>
      </c>
      <c r="E4" s="15"/>
      <c r="F4" s="16"/>
    </row>
    <row r="5" spans="1:6" ht="14.25">
      <c r="A5" s="11" t="s">
        <v>8</v>
      </c>
      <c r="B5" s="12" t="s">
        <v>9</v>
      </c>
      <c r="C5" s="13">
        <v>5291</v>
      </c>
      <c r="D5" s="14">
        <v>3.9</v>
      </c>
      <c r="E5" s="15"/>
      <c r="F5" s="17"/>
    </row>
    <row r="6" spans="1:7" ht="15.75" customHeight="1">
      <c r="A6" s="11" t="s">
        <v>10</v>
      </c>
      <c r="B6" s="12" t="s">
        <v>9</v>
      </c>
      <c r="C6" s="13">
        <v>2301</v>
      </c>
      <c r="D6" s="14">
        <v>27.8</v>
      </c>
      <c r="E6" s="15"/>
      <c r="G6" s="16"/>
    </row>
    <row r="7" spans="1:7" ht="14.25">
      <c r="A7" s="11" t="s">
        <v>11</v>
      </c>
      <c r="B7" s="12" t="s">
        <v>9</v>
      </c>
      <c r="C7" s="13">
        <v>2918</v>
      </c>
      <c r="D7" s="14">
        <v>-9.5</v>
      </c>
      <c r="E7" s="15"/>
      <c r="G7" s="16"/>
    </row>
    <row r="8" spans="1:6" ht="14.25">
      <c r="A8" s="11" t="s">
        <v>12</v>
      </c>
      <c r="B8" s="12" t="s">
        <v>13</v>
      </c>
      <c r="C8" s="13">
        <v>35095</v>
      </c>
      <c r="D8" s="14">
        <v>-29.5</v>
      </c>
      <c r="E8" s="15"/>
      <c r="F8" s="16"/>
    </row>
    <row r="9" spans="1:6" ht="14.25">
      <c r="A9" s="11" t="s">
        <v>14</v>
      </c>
      <c r="B9" s="12" t="s">
        <v>13</v>
      </c>
      <c r="C9" s="13">
        <v>66520</v>
      </c>
      <c r="D9" s="14">
        <v>35.9</v>
      </c>
      <c r="E9" s="15"/>
      <c r="F9" s="16"/>
    </row>
    <row r="10" spans="1:6" ht="14.25">
      <c r="A10" s="11" t="s">
        <v>15</v>
      </c>
      <c r="B10" s="12" t="s">
        <v>16</v>
      </c>
      <c r="C10" s="13">
        <v>10918</v>
      </c>
      <c r="D10" s="14">
        <v>24.6</v>
      </c>
      <c r="E10" s="15"/>
      <c r="F10" s="16"/>
    </row>
    <row r="11" spans="1:6" ht="14.25">
      <c r="A11" s="11" t="s">
        <v>17</v>
      </c>
      <c r="B11" s="12" t="s">
        <v>13</v>
      </c>
      <c r="C11" s="13">
        <v>23429</v>
      </c>
      <c r="D11" s="14">
        <v>27.8</v>
      </c>
      <c r="E11" s="15"/>
      <c r="F11" s="16"/>
    </row>
    <row r="12" spans="1:6" ht="14.25">
      <c r="A12" s="11" t="s">
        <v>18</v>
      </c>
      <c r="B12" s="12" t="s">
        <v>7</v>
      </c>
      <c r="C12" s="13">
        <v>47572</v>
      </c>
      <c r="D12" s="14">
        <v>-20.1</v>
      </c>
      <c r="E12" s="15"/>
      <c r="F12" s="17"/>
    </row>
    <row r="13" spans="1:6" ht="14.25">
      <c r="A13" s="11" t="s">
        <v>19</v>
      </c>
      <c r="B13" s="12" t="s">
        <v>13</v>
      </c>
      <c r="C13" s="13">
        <v>312456</v>
      </c>
      <c r="D13" s="14">
        <v>28.4</v>
      </c>
      <c r="E13" s="15"/>
      <c r="F13" s="16"/>
    </row>
    <row r="14" spans="1:6" ht="14.25">
      <c r="A14" s="11" t="s">
        <v>20</v>
      </c>
      <c r="B14" s="12" t="s">
        <v>13</v>
      </c>
      <c r="C14" s="13">
        <v>42478</v>
      </c>
      <c r="D14" s="14">
        <v>2.9</v>
      </c>
      <c r="E14" s="15"/>
      <c r="F14" s="16"/>
    </row>
    <row r="15" spans="1:4" ht="20.25">
      <c r="A15" s="3" t="s">
        <v>0</v>
      </c>
      <c r="B15" s="4"/>
      <c r="C15" s="4"/>
      <c r="D15" s="5"/>
    </row>
    <row r="16" spans="1:4" ht="18.75">
      <c r="A16" s="6" t="s">
        <v>21</v>
      </c>
      <c r="B16" s="7"/>
      <c r="C16" s="7"/>
      <c r="D16" s="7"/>
    </row>
    <row r="17" spans="1:4" ht="14.25">
      <c r="A17" s="18"/>
      <c r="B17" s="19"/>
      <c r="C17" s="20" t="s">
        <v>22</v>
      </c>
      <c r="D17" s="20"/>
    </row>
    <row r="18" spans="1:4" ht="24">
      <c r="A18" s="8" t="s">
        <v>23</v>
      </c>
      <c r="B18" s="9" t="s">
        <v>4</v>
      </c>
      <c r="C18" s="9" t="s">
        <v>24</v>
      </c>
      <c r="D18" s="10" t="s">
        <v>25</v>
      </c>
    </row>
    <row r="19" spans="1:4" ht="14.25">
      <c r="A19" s="11" t="s">
        <v>26</v>
      </c>
      <c r="B19" s="21">
        <v>48</v>
      </c>
      <c r="C19" s="22">
        <v>43</v>
      </c>
      <c r="D19" s="23">
        <f>ROUND(B19/C19*100-100,1)</f>
        <v>11.6</v>
      </c>
    </row>
    <row r="20" spans="1:4" ht="14.25">
      <c r="A20" s="24" t="s">
        <v>27</v>
      </c>
      <c r="B20" s="25">
        <v>681525</v>
      </c>
      <c r="C20" s="26" t="s">
        <v>28</v>
      </c>
      <c r="D20" s="14">
        <v>9.9</v>
      </c>
    </row>
    <row r="21" spans="1:4" ht="14.25">
      <c r="A21" s="24" t="s">
        <v>29</v>
      </c>
      <c r="B21" s="25" t="s">
        <v>28</v>
      </c>
      <c r="C21" s="26" t="s">
        <v>28</v>
      </c>
      <c r="D21" s="14" t="s">
        <v>28</v>
      </c>
    </row>
    <row r="22" spans="1:4" ht="14.25">
      <c r="A22" s="24" t="s">
        <v>30</v>
      </c>
      <c r="B22" s="25">
        <v>24770</v>
      </c>
      <c r="C22" s="26" t="s">
        <v>28</v>
      </c>
      <c r="D22" s="14">
        <v>20.8</v>
      </c>
    </row>
    <row r="23" spans="1:4" ht="14.25">
      <c r="A23" s="27" t="s">
        <v>31</v>
      </c>
      <c r="B23" s="25">
        <v>42509</v>
      </c>
      <c r="C23" s="26" t="s">
        <v>28</v>
      </c>
      <c r="D23" s="14">
        <v>10.3</v>
      </c>
    </row>
    <row r="24" spans="1:4" ht="20.25">
      <c r="A24" s="28" t="s">
        <v>0</v>
      </c>
      <c r="B24" s="29"/>
      <c r="C24" s="29"/>
      <c r="D24" s="29"/>
    </row>
    <row r="25" spans="1:4" ht="18.75">
      <c r="A25" s="6" t="s">
        <v>32</v>
      </c>
      <c r="B25" s="7"/>
      <c r="C25" s="7"/>
      <c r="D25" s="7"/>
    </row>
    <row r="26" spans="1:4" ht="14.25">
      <c r="A26" s="18"/>
      <c r="B26" s="19"/>
      <c r="C26" s="20" t="s">
        <v>22</v>
      </c>
      <c r="D26" s="20"/>
    </row>
    <row r="27" spans="1:4" ht="24">
      <c r="A27" s="30" t="s">
        <v>23</v>
      </c>
      <c r="B27" s="9" t="s">
        <v>4</v>
      </c>
      <c r="C27" s="9" t="s">
        <v>24</v>
      </c>
      <c r="D27" s="10" t="s">
        <v>5</v>
      </c>
    </row>
    <row r="28" spans="1:5" ht="14.25">
      <c r="A28" s="31" t="s">
        <v>33</v>
      </c>
      <c r="B28" s="32" t="s">
        <v>34</v>
      </c>
      <c r="C28" s="32" t="s">
        <v>34</v>
      </c>
      <c r="D28" s="33">
        <v>21.5</v>
      </c>
      <c r="E28" s="34"/>
    </row>
    <row r="29" spans="1:5" ht="14.25">
      <c r="A29" s="31" t="s">
        <v>35</v>
      </c>
      <c r="B29" s="32" t="s">
        <v>34</v>
      </c>
      <c r="C29" s="32" t="s">
        <v>34</v>
      </c>
      <c r="D29" s="33">
        <v>161.9</v>
      </c>
      <c r="E29" s="34"/>
    </row>
    <row r="30" spans="1:5" ht="14.25">
      <c r="A30" s="31" t="s">
        <v>36</v>
      </c>
      <c r="B30" s="32" t="s">
        <v>34</v>
      </c>
      <c r="C30" s="32" t="s">
        <v>34</v>
      </c>
      <c r="D30" s="33">
        <v>1247.1</v>
      </c>
      <c r="E30" s="34"/>
    </row>
    <row r="31" spans="1:5" ht="14.25">
      <c r="A31" s="31" t="s">
        <v>37</v>
      </c>
      <c r="B31" s="32" t="s">
        <v>34</v>
      </c>
      <c r="C31" s="32" t="s">
        <v>34</v>
      </c>
      <c r="D31" s="33">
        <v>53.7</v>
      </c>
      <c r="E31" s="34"/>
    </row>
    <row r="32" spans="1:5" ht="14.25">
      <c r="A32" s="35" t="s">
        <v>38</v>
      </c>
      <c r="B32" s="32" t="s">
        <v>34</v>
      </c>
      <c r="C32" s="32" t="s">
        <v>34</v>
      </c>
      <c r="D32" s="33">
        <v>35</v>
      </c>
      <c r="E32" s="34"/>
    </row>
    <row r="33" spans="1:5" ht="14.25">
      <c r="A33" s="36" t="s">
        <v>39</v>
      </c>
      <c r="B33" s="37"/>
      <c r="C33" s="37"/>
      <c r="D33" s="38"/>
      <c r="E33" s="34"/>
    </row>
    <row r="34" spans="1:4" ht="20.25">
      <c r="A34" s="28" t="s">
        <v>0</v>
      </c>
      <c r="B34" s="29"/>
      <c r="C34" s="29"/>
      <c r="D34" s="29"/>
    </row>
    <row r="35" spans="1:4" ht="18.75">
      <c r="A35" s="6" t="s">
        <v>40</v>
      </c>
      <c r="B35" s="7"/>
      <c r="C35" s="7"/>
      <c r="D35" s="7"/>
    </row>
    <row r="36" spans="1:4" ht="14.25">
      <c r="A36" s="18"/>
      <c r="B36" s="19"/>
      <c r="C36" s="20" t="s">
        <v>22</v>
      </c>
      <c r="D36" s="20"/>
    </row>
    <row r="37" spans="1:4" ht="24">
      <c r="A37" s="30" t="s">
        <v>23</v>
      </c>
      <c r="B37" s="9" t="s">
        <v>4</v>
      </c>
      <c r="C37" s="9" t="s">
        <v>24</v>
      </c>
      <c r="D37" s="10" t="s">
        <v>5</v>
      </c>
    </row>
    <row r="38" spans="1:5" ht="14.25">
      <c r="A38" s="39" t="s">
        <v>41</v>
      </c>
      <c r="B38" s="40">
        <v>141073.7</v>
      </c>
      <c r="C38" s="40">
        <v>149854</v>
      </c>
      <c r="D38" s="41">
        <f>ROUND(B38/C38*100-100,1)</f>
        <v>-5.9</v>
      </c>
      <c r="E38" s="34"/>
    </row>
    <row r="39" spans="1:5" ht="14.25">
      <c r="A39" s="39" t="s">
        <v>42</v>
      </c>
      <c r="B39" s="40">
        <v>1829.5</v>
      </c>
      <c r="C39" s="40">
        <v>1718</v>
      </c>
      <c r="D39" s="41">
        <f>ROUND(B39/C39*100-100,1)</f>
        <v>6.5</v>
      </c>
      <c r="E39" s="34"/>
    </row>
    <row r="40" spans="1:5" ht="14.25">
      <c r="A40" s="39" t="s">
        <v>43</v>
      </c>
      <c r="B40" s="40">
        <v>100682</v>
      </c>
      <c r="C40" s="40">
        <v>105521</v>
      </c>
      <c r="D40" s="41">
        <f>ROUND(B40/C40*100-100,1)</f>
        <v>-4.6</v>
      </c>
      <c r="E40" s="34"/>
    </row>
    <row r="41" spans="1:5" ht="14.25">
      <c r="A41" s="39" t="s">
        <v>44</v>
      </c>
      <c r="B41" s="40">
        <v>56052</v>
      </c>
      <c r="C41" s="40">
        <v>59587</v>
      </c>
      <c r="D41" s="41">
        <f aca="true" t="shared" si="0" ref="D40:D47">ROUND(B41/C41*100-100,1)</f>
        <v>-5.9</v>
      </c>
      <c r="E41" s="34"/>
    </row>
    <row r="42" spans="1:5" ht="14.25">
      <c r="A42" s="39" t="s">
        <v>45</v>
      </c>
      <c r="B42" s="40">
        <v>40392</v>
      </c>
      <c r="C42" s="40">
        <v>44333</v>
      </c>
      <c r="D42" s="41">
        <f t="shared" si="0"/>
        <v>-8.9</v>
      </c>
      <c r="E42" s="34"/>
    </row>
    <row r="43" spans="1:5" ht="14.25">
      <c r="A43" s="39" t="s">
        <v>46</v>
      </c>
      <c r="B43" s="42"/>
      <c r="C43" s="42"/>
      <c r="D43" s="41"/>
      <c r="E43" s="34"/>
    </row>
    <row r="44" spans="1:5" ht="14.25">
      <c r="A44" s="39" t="s">
        <v>47</v>
      </c>
      <c r="B44" s="40">
        <v>18853</v>
      </c>
      <c r="C44" s="40">
        <v>20015</v>
      </c>
      <c r="D44" s="41">
        <f t="shared" si="0"/>
        <v>-5.8</v>
      </c>
      <c r="E44" s="34"/>
    </row>
    <row r="45" spans="1:5" ht="14.25">
      <c r="A45" s="39" t="s">
        <v>48</v>
      </c>
      <c r="B45" s="40">
        <v>101742</v>
      </c>
      <c r="C45" s="40">
        <v>108429</v>
      </c>
      <c r="D45" s="41">
        <f t="shared" si="0"/>
        <v>-6.2</v>
      </c>
      <c r="E45" s="34"/>
    </row>
    <row r="46" spans="1:5" ht="14.25">
      <c r="A46" s="39" t="s">
        <v>49</v>
      </c>
      <c r="B46" s="40">
        <v>1077</v>
      </c>
      <c r="C46" s="40">
        <v>1359</v>
      </c>
      <c r="D46" s="41">
        <f t="shared" si="0"/>
        <v>-20.8</v>
      </c>
      <c r="E46" s="34"/>
    </row>
    <row r="47" spans="1:5" ht="14.25">
      <c r="A47" s="39" t="s">
        <v>50</v>
      </c>
      <c r="B47" s="40">
        <v>19402</v>
      </c>
      <c r="C47" s="40">
        <v>20051</v>
      </c>
      <c r="D47" s="41">
        <f t="shared" si="0"/>
        <v>-3.2</v>
      </c>
      <c r="E47" s="34"/>
    </row>
    <row r="48" spans="1:4" ht="14.25">
      <c r="A48" s="39" t="s">
        <v>51</v>
      </c>
      <c r="B48" s="43" t="s">
        <v>52</v>
      </c>
      <c r="C48" s="44"/>
      <c r="D48" s="44"/>
    </row>
    <row r="49" spans="1:4" ht="14.25">
      <c r="A49" s="39" t="s">
        <v>53</v>
      </c>
      <c r="B49" s="45"/>
      <c r="C49" s="46"/>
      <c r="D49" s="46"/>
    </row>
    <row r="50" spans="1:4" ht="14.25">
      <c r="A50" s="39" t="s">
        <v>54</v>
      </c>
      <c r="B50" s="47"/>
      <c r="C50" s="48"/>
      <c r="D50" s="48"/>
    </row>
    <row r="51" spans="1:4" ht="20.25">
      <c r="A51" s="28" t="s">
        <v>0</v>
      </c>
      <c r="B51" s="29"/>
      <c r="C51" s="29"/>
      <c r="D51" s="29"/>
    </row>
    <row r="52" spans="1:4" ht="18.75">
      <c r="A52" s="6" t="s">
        <v>55</v>
      </c>
      <c r="B52" s="7"/>
      <c r="C52" s="7"/>
      <c r="D52" s="7"/>
    </row>
    <row r="53" spans="1:4" ht="14.25">
      <c r="A53" s="18"/>
      <c r="B53" s="19"/>
      <c r="C53" s="20" t="s">
        <v>22</v>
      </c>
      <c r="D53" s="20"/>
    </row>
    <row r="54" spans="1:4" ht="24">
      <c r="A54" s="30" t="s">
        <v>23</v>
      </c>
      <c r="B54" s="9" t="s">
        <v>4</v>
      </c>
      <c r="C54" s="9" t="s">
        <v>24</v>
      </c>
      <c r="D54" s="10" t="s">
        <v>5</v>
      </c>
    </row>
    <row r="55" spans="1:4" ht="14.25">
      <c r="A55" s="49" t="s">
        <v>56</v>
      </c>
      <c r="B55" s="50">
        <v>21108</v>
      </c>
      <c r="C55" s="51">
        <v>23411</v>
      </c>
      <c r="D55" s="52">
        <f>ROUND(B55/C55*100-100,1)</f>
        <v>-9.8</v>
      </c>
    </row>
    <row r="56" spans="1:4" ht="14.25">
      <c r="A56" s="53" t="s">
        <v>57</v>
      </c>
      <c r="B56" s="51">
        <v>13217</v>
      </c>
      <c r="C56" s="32">
        <v>13035</v>
      </c>
      <c r="D56" s="52">
        <f aca="true" t="shared" si="1" ref="D56:D78">ROUND(B56/C56*100-100,1)</f>
        <v>1.4</v>
      </c>
    </row>
    <row r="57" spans="1:4" ht="14.25">
      <c r="A57" s="53" t="s">
        <v>58</v>
      </c>
      <c r="B57" s="51">
        <v>6134</v>
      </c>
      <c r="C57" s="32">
        <v>8360</v>
      </c>
      <c r="D57" s="52">
        <f t="shared" si="1"/>
        <v>-26.6</v>
      </c>
    </row>
    <row r="58" spans="1:4" ht="14.25">
      <c r="A58" s="49" t="s">
        <v>59</v>
      </c>
      <c r="B58" s="51">
        <v>2579</v>
      </c>
      <c r="C58" s="32">
        <v>3101</v>
      </c>
      <c r="D58" s="52">
        <f t="shared" si="1"/>
        <v>-16.8</v>
      </c>
    </row>
    <row r="59" spans="1:4" ht="14.25">
      <c r="A59" s="49" t="s">
        <v>60</v>
      </c>
      <c r="B59" s="50" t="s">
        <v>28</v>
      </c>
      <c r="C59" s="51" t="s">
        <v>28</v>
      </c>
      <c r="D59" s="52" t="s">
        <v>28</v>
      </c>
    </row>
    <row r="60" spans="1:4" ht="14.25">
      <c r="A60" s="49" t="s">
        <v>61</v>
      </c>
      <c r="B60" s="51">
        <v>533</v>
      </c>
      <c r="C60" s="32">
        <v>451</v>
      </c>
      <c r="D60" s="52">
        <f t="shared" si="1"/>
        <v>18.2</v>
      </c>
    </row>
    <row r="61" spans="1:4" ht="14.25">
      <c r="A61" s="49" t="s">
        <v>62</v>
      </c>
      <c r="B61" s="51">
        <v>111</v>
      </c>
      <c r="C61" s="32">
        <v>113</v>
      </c>
      <c r="D61" s="52">
        <f t="shared" si="1"/>
        <v>-1.8</v>
      </c>
    </row>
    <row r="62" spans="1:4" ht="14.25">
      <c r="A62" s="49" t="s">
        <v>63</v>
      </c>
      <c r="B62" s="51">
        <v>74</v>
      </c>
      <c r="C62" s="32">
        <v>92</v>
      </c>
      <c r="D62" s="52">
        <f t="shared" si="1"/>
        <v>-19.6</v>
      </c>
    </row>
    <row r="63" spans="1:4" ht="14.25">
      <c r="A63" s="49" t="s">
        <v>64</v>
      </c>
      <c r="B63" s="51">
        <v>334</v>
      </c>
      <c r="C63" s="32">
        <v>526</v>
      </c>
      <c r="D63" s="52">
        <f t="shared" si="1"/>
        <v>-36.5</v>
      </c>
    </row>
    <row r="64" spans="1:4" ht="14.25">
      <c r="A64" s="49" t="s">
        <v>65</v>
      </c>
      <c r="B64" s="51">
        <v>128</v>
      </c>
      <c r="C64" s="32">
        <v>152</v>
      </c>
      <c r="D64" s="52">
        <f t="shared" si="1"/>
        <v>-15.8</v>
      </c>
    </row>
    <row r="65" spans="1:4" ht="14.25">
      <c r="A65" s="49" t="s">
        <v>66</v>
      </c>
      <c r="B65" s="51">
        <v>196</v>
      </c>
      <c r="C65" s="32">
        <v>139</v>
      </c>
      <c r="D65" s="52">
        <f t="shared" si="1"/>
        <v>41</v>
      </c>
    </row>
    <row r="66" spans="1:4" ht="14.25">
      <c r="A66" s="49" t="s">
        <v>67</v>
      </c>
      <c r="B66" s="50">
        <v>687</v>
      </c>
      <c r="C66" s="32">
        <v>2466</v>
      </c>
      <c r="D66" s="52">
        <f t="shared" si="1"/>
        <v>-72.1</v>
      </c>
    </row>
    <row r="67" spans="1:4" ht="14.25">
      <c r="A67" s="49" t="s">
        <v>68</v>
      </c>
      <c r="B67" s="51">
        <v>771</v>
      </c>
      <c r="C67" s="32">
        <v>430</v>
      </c>
      <c r="D67" s="52">
        <f t="shared" si="1"/>
        <v>79.3</v>
      </c>
    </row>
    <row r="68" spans="1:4" ht="14.25">
      <c r="A68" s="49" t="s">
        <v>69</v>
      </c>
      <c r="B68" s="50">
        <v>721</v>
      </c>
      <c r="C68" s="51">
        <v>890</v>
      </c>
      <c r="D68" s="52">
        <f t="shared" si="1"/>
        <v>-19</v>
      </c>
    </row>
    <row r="69" spans="1:4" ht="14.25">
      <c r="A69" s="53" t="s">
        <v>70</v>
      </c>
      <c r="B69" s="51">
        <v>7083</v>
      </c>
      <c r="C69" s="32">
        <v>4675</v>
      </c>
      <c r="D69" s="52">
        <f t="shared" si="1"/>
        <v>51.5</v>
      </c>
    </row>
    <row r="70" spans="1:4" ht="14.25">
      <c r="A70" s="53" t="s">
        <v>71</v>
      </c>
      <c r="B70" s="51">
        <v>341</v>
      </c>
      <c r="C70" s="32">
        <v>1025</v>
      </c>
      <c r="D70" s="52">
        <f t="shared" si="1"/>
        <v>-66.7</v>
      </c>
    </row>
    <row r="71" spans="1:4" ht="14.25">
      <c r="A71" s="53" t="s">
        <v>72</v>
      </c>
      <c r="B71" s="51">
        <v>303</v>
      </c>
      <c r="C71" s="32">
        <v>1687</v>
      </c>
      <c r="D71" s="52">
        <f t="shared" si="1"/>
        <v>-82</v>
      </c>
    </row>
    <row r="72" spans="1:4" ht="14.25">
      <c r="A72" s="53" t="s">
        <v>73</v>
      </c>
      <c r="B72" s="51">
        <v>1115</v>
      </c>
      <c r="C72" s="32">
        <v>842</v>
      </c>
      <c r="D72" s="52">
        <f t="shared" si="1"/>
        <v>32.4</v>
      </c>
    </row>
    <row r="73" spans="1:4" ht="14.25">
      <c r="A73" s="53" t="s">
        <v>74</v>
      </c>
      <c r="B73" s="50">
        <v>5005</v>
      </c>
      <c r="C73" s="32">
        <v>578</v>
      </c>
      <c r="D73" s="52">
        <f>B73/C73-1</f>
        <v>7.65916955017301</v>
      </c>
    </row>
    <row r="74" spans="1:4" ht="14.25">
      <c r="A74" s="53" t="s">
        <v>75</v>
      </c>
      <c r="B74" s="50" t="s">
        <v>28</v>
      </c>
      <c r="C74" s="51" t="s">
        <v>28</v>
      </c>
      <c r="D74" s="52" t="s">
        <v>28</v>
      </c>
    </row>
    <row r="75" spans="1:4" ht="14.25">
      <c r="A75" s="53" t="s">
        <v>76</v>
      </c>
      <c r="B75" s="50">
        <v>319</v>
      </c>
      <c r="C75" s="51">
        <v>543</v>
      </c>
      <c r="D75" s="52">
        <f>B75/C75-1</f>
        <v>-0.41252302025782683</v>
      </c>
    </row>
    <row r="76" spans="1:4" ht="14.25">
      <c r="A76" s="53" t="s">
        <v>77</v>
      </c>
      <c r="B76" s="51">
        <v>7891</v>
      </c>
      <c r="C76" s="32">
        <v>10376</v>
      </c>
      <c r="D76" s="52">
        <f t="shared" si="1"/>
        <v>-23.9</v>
      </c>
    </row>
    <row r="77" spans="1:4" ht="14.25">
      <c r="A77" s="49" t="s">
        <v>78</v>
      </c>
      <c r="B77" s="51">
        <v>112583</v>
      </c>
      <c r="C77" s="32">
        <v>165586</v>
      </c>
      <c r="D77" s="52">
        <f t="shared" si="1"/>
        <v>-32</v>
      </c>
    </row>
    <row r="78" spans="1:4" ht="20.25">
      <c r="A78" s="54" t="s">
        <v>0</v>
      </c>
      <c r="B78" s="54"/>
      <c r="C78" s="54"/>
      <c r="D78" s="54"/>
    </row>
    <row r="79" spans="1:4" ht="18.75">
      <c r="A79" s="55" t="s">
        <v>79</v>
      </c>
      <c r="B79" s="55"/>
      <c r="C79" s="55"/>
      <c r="D79" s="55"/>
    </row>
    <row r="80" spans="1:4" ht="14.25">
      <c r="A80" s="56"/>
      <c r="B80" s="57"/>
      <c r="C80" s="57"/>
      <c r="D80" s="58" t="s">
        <v>22</v>
      </c>
    </row>
    <row r="81" spans="1:4" ht="14.25" customHeight="1">
      <c r="A81" s="30" t="s">
        <v>23</v>
      </c>
      <c r="B81" s="9" t="s">
        <v>4</v>
      </c>
      <c r="C81" s="9" t="s">
        <v>24</v>
      </c>
      <c r="D81" s="10" t="s">
        <v>5</v>
      </c>
    </row>
    <row r="82" spans="1:6" ht="14.25" customHeight="1">
      <c r="A82" s="49" t="s">
        <v>80</v>
      </c>
      <c r="B82" s="51">
        <v>871108</v>
      </c>
      <c r="C82" s="51">
        <v>856567</v>
      </c>
      <c r="D82" s="59">
        <f>ROUND(B82/C82*100-100,1)</f>
        <v>1.7</v>
      </c>
      <c r="F82" s="60"/>
    </row>
    <row r="83" spans="1:6" ht="14.25" customHeight="1">
      <c r="A83" s="49" t="s">
        <v>81</v>
      </c>
      <c r="B83" s="51">
        <v>560582</v>
      </c>
      <c r="C83" s="51">
        <v>493886</v>
      </c>
      <c r="D83" s="59">
        <f>ROUND(B83/C83*100-100,1)</f>
        <v>13.5</v>
      </c>
      <c r="F83" s="60"/>
    </row>
    <row r="84" spans="1:6" ht="14.25" customHeight="1">
      <c r="A84" s="49" t="s">
        <v>82</v>
      </c>
      <c r="B84" s="51">
        <v>683878</v>
      </c>
      <c r="C84" s="51">
        <v>574437</v>
      </c>
      <c r="D84" s="59">
        <f>ROUND(B84/C84*100-100,1)</f>
        <v>19.1</v>
      </c>
      <c r="F84" s="60"/>
    </row>
    <row r="85" spans="1:6" ht="14.25" customHeight="1">
      <c r="A85" s="61" t="s">
        <v>83</v>
      </c>
      <c r="B85" s="62"/>
      <c r="C85" s="63"/>
      <c r="D85" s="64"/>
      <c r="F85" s="60"/>
    </row>
    <row r="86" spans="1:4" ht="20.25">
      <c r="A86" s="65" t="s">
        <v>84</v>
      </c>
      <c r="B86" s="65"/>
      <c r="C86" s="65"/>
      <c r="D86" s="65"/>
    </row>
    <row r="87" spans="1:4" ht="20.25">
      <c r="A87" s="28" t="s">
        <v>85</v>
      </c>
      <c r="B87" s="28"/>
      <c r="C87" s="28"/>
      <c r="D87" s="28"/>
    </row>
    <row r="88" spans="1:3" ht="18.75" customHeight="1">
      <c r="A88" s="66"/>
      <c r="B88" s="67"/>
      <c r="C88" s="68" t="s">
        <v>86</v>
      </c>
    </row>
    <row r="89" spans="1:5" ht="28.5">
      <c r="A89" s="69" t="s">
        <v>87</v>
      </c>
      <c r="B89" s="70" t="s">
        <v>88</v>
      </c>
      <c r="C89" s="71" t="s">
        <v>5</v>
      </c>
      <c r="D89" s="72"/>
      <c r="E89" s="2" t="s">
        <v>89</v>
      </c>
    </row>
    <row r="90" spans="1:5" ht="14.25">
      <c r="A90" s="73" t="s">
        <v>33</v>
      </c>
      <c r="B90" s="74" t="s">
        <v>28</v>
      </c>
      <c r="C90" s="75">
        <v>8.1</v>
      </c>
      <c r="D90" s="76"/>
      <c r="E90" s="2" t="s">
        <v>28</v>
      </c>
    </row>
    <row r="91" spans="1:5" ht="14.25">
      <c r="A91" s="73" t="s">
        <v>90</v>
      </c>
      <c r="B91" s="74" t="s">
        <v>28</v>
      </c>
      <c r="C91" s="75">
        <v>-7.1</v>
      </c>
      <c r="D91" s="76"/>
      <c r="E91" s="2">
        <f>RANK(C91,C$91:C$98)</f>
        <v>8</v>
      </c>
    </row>
    <row r="92" spans="1:5" s="1" customFormat="1" ht="14.25">
      <c r="A92" s="73" t="s">
        <v>91</v>
      </c>
      <c r="B92" s="74" t="s">
        <v>28</v>
      </c>
      <c r="C92" s="75">
        <v>21.5</v>
      </c>
      <c r="D92" s="76"/>
      <c r="E92" s="2">
        <f aca="true" t="shared" si="2" ref="E92:E98">RANK(C92,C$91:C$98)</f>
        <v>2</v>
      </c>
    </row>
    <row r="93" spans="1:5" ht="14.25">
      <c r="A93" s="73" t="s">
        <v>92</v>
      </c>
      <c r="B93" s="74" t="s">
        <v>28</v>
      </c>
      <c r="C93" s="75">
        <v>17.4</v>
      </c>
      <c r="D93" s="76"/>
      <c r="E93" s="2">
        <f t="shared" si="2"/>
        <v>3</v>
      </c>
    </row>
    <row r="94" spans="1:5" ht="14.25">
      <c r="A94" s="73" t="s">
        <v>93</v>
      </c>
      <c r="B94" s="74" t="s">
        <v>28</v>
      </c>
      <c r="C94" s="75">
        <v>11.4</v>
      </c>
      <c r="D94" s="76"/>
      <c r="E94" s="2">
        <f t="shared" si="2"/>
        <v>5</v>
      </c>
    </row>
    <row r="95" spans="1:5" ht="14.25">
      <c r="A95" s="73" t="s">
        <v>94</v>
      </c>
      <c r="B95" s="74" t="s">
        <v>28</v>
      </c>
      <c r="C95" s="75">
        <v>-4.9</v>
      </c>
      <c r="D95" s="76"/>
      <c r="E95" s="2">
        <f t="shared" si="2"/>
        <v>7</v>
      </c>
    </row>
    <row r="96" spans="1:5" ht="14.25">
      <c r="A96" s="73" t="s">
        <v>95</v>
      </c>
      <c r="B96" s="74" t="s">
        <v>28</v>
      </c>
      <c r="C96" s="75">
        <v>17.3</v>
      </c>
      <c r="D96" s="76"/>
      <c r="E96" s="2">
        <f t="shared" si="2"/>
        <v>4</v>
      </c>
    </row>
    <row r="97" spans="1:5" ht="14.25">
      <c r="A97" s="73" t="s">
        <v>96</v>
      </c>
      <c r="B97" s="77" t="s">
        <v>28</v>
      </c>
      <c r="C97" s="75">
        <v>2.2</v>
      </c>
      <c r="D97" s="76"/>
      <c r="E97" s="2">
        <f t="shared" si="2"/>
        <v>6</v>
      </c>
    </row>
    <row r="98" spans="1:5" ht="14.25">
      <c r="A98" s="73" t="s">
        <v>97</v>
      </c>
      <c r="B98" s="77" t="s">
        <v>28</v>
      </c>
      <c r="C98" s="75">
        <v>25.1</v>
      </c>
      <c r="D98" s="76"/>
      <c r="E98" s="2">
        <f t="shared" si="2"/>
        <v>1</v>
      </c>
    </row>
    <row r="99" spans="1:5" ht="14.25">
      <c r="A99" s="73" t="s">
        <v>98</v>
      </c>
      <c r="B99" s="78">
        <v>2242289.7</v>
      </c>
      <c r="C99" s="75">
        <v>-5.6</v>
      </c>
      <c r="D99" s="79"/>
      <c r="E99" s="2" t="s">
        <v>28</v>
      </c>
    </row>
    <row r="100" spans="1:5" ht="14.25">
      <c r="A100" s="73" t="s">
        <v>99</v>
      </c>
      <c r="B100" s="80">
        <v>914011.2</v>
      </c>
      <c r="C100" s="75">
        <v>-5.506426621470212</v>
      </c>
      <c r="D100" s="81"/>
      <c r="E100" s="2">
        <f>RANK(C100,C$100:C$106)</f>
        <v>2</v>
      </c>
    </row>
    <row r="101" spans="1:5" s="1" customFormat="1" ht="14.25">
      <c r="A101" s="73" t="s">
        <v>91</v>
      </c>
      <c r="B101" s="80">
        <v>141073.7</v>
      </c>
      <c r="C101" s="75">
        <v>-5.8591735016572954</v>
      </c>
      <c r="D101" s="81"/>
      <c r="E101" s="2">
        <f aca="true" t="shared" si="3" ref="E101:E106">RANK(C101,C$100:C$106)</f>
        <v>7</v>
      </c>
    </row>
    <row r="102" spans="1:5" ht="14.25">
      <c r="A102" s="73" t="s">
        <v>92</v>
      </c>
      <c r="B102" s="80">
        <v>114760.4</v>
      </c>
      <c r="C102" s="75">
        <v>-5.639337306948178</v>
      </c>
      <c r="D102" s="81"/>
      <c r="E102" s="2">
        <f t="shared" si="3"/>
        <v>3</v>
      </c>
    </row>
    <row r="103" spans="1:5" ht="14.25">
      <c r="A103" s="73" t="s">
        <v>93</v>
      </c>
      <c r="B103" s="80">
        <v>262270</v>
      </c>
      <c r="C103" s="75">
        <v>-5.763696009140844</v>
      </c>
      <c r="D103" s="81"/>
      <c r="E103" s="2">
        <f t="shared" si="3"/>
        <v>6</v>
      </c>
    </row>
    <row r="104" spans="1:5" ht="14.25">
      <c r="A104" s="73" t="s">
        <v>94</v>
      </c>
      <c r="B104" s="80">
        <v>122945.5</v>
      </c>
      <c r="C104" s="75">
        <v>-4.967311268761819</v>
      </c>
      <c r="D104" s="81"/>
      <c r="E104" s="2">
        <f t="shared" si="3"/>
        <v>1</v>
      </c>
    </row>
    <row r="105" spans="1:5" ht="14.25">
      <c r="A105" s="73" t="s">
        <v>95</v>
      </c>
      <c r="B105" s="80">
        <v>306493.5825</v>
      </c>
      <c r="C105" s="75">
        <v>-5.661742865769995</v>
      </c>
      <c r="D105" s="81"/>
      <c r="E105" s="2">
        <f t="shared" si="3"/>
        <v>4</v>
      </c>
    </row>
    <row r="106" spans="1:5" ht="14.25">
      <c r="A106" s="73" t="s">
        <v>96</v>
      </c>
      <c r="B106" s="80">
        <v>380735.3</v>
      </c>
      <c r="C106" s="75">
        <v>-5.7610617147173855</v>
      </c>
      <c r="D106" s="81"/>
      <c r="E106" s="2">
        <f t="shared" si="3"/>
        <v>5</v>
      </c>
    </row>
    <row r="107" spans="1:5" ht="14.25">
      <c r="A107" s="73" t="s">
        <v>100</v>
      </c>
      <c r="B107" s="82" t="s">
        <v>28</v>
      </c>
      <c r="C107" s="75">
        <v>3.7</v>
      </c>
      <c r="D107" s="79"/>
      <c r="E107" s="2" t="s">
        <v>28</v>
      </c>
    </row>
    <row r="108" spans="1:5" ht="14.25">
      <c r="A108" s="73" t="s">
        <v>99</v>
      </c>
      <c r="B108" s="82" t="s">
        <v>28</v>
      </c>
      <c r="C108" s="75">
        <v>-0.4</v>
      </c>
      <c r="D108" s="83"/>
      <c r="E108" s="2">
        <f>RANK(C108,C$108:C$115)</f>
        <v>7</v>
      </c>
    </row>
    <row r="109" spans="1:5" s="1" customFormat="1" ht="14.25">
      <c r="A109" s="73" t="s">
        <v>91</v>
      </c>
      <c r="B109" s="82" t="s">
        <v>28</v>
      </c>
      <c r="C109" s="75">
        <v>4.9</v>
      </c>
      <c r="D109" s="83"/>
      <c r="E109" s="2">
        <f aca="true" t="shared" si="4" ref="E109:E115">RANK(C109,C$108:C$115)</f>
        <v>4</v>
      </c>
    </row>
    <row r="110" spans="1:5" ht="14.25">
      <c r="A110" s="73" t="s">
        <v>92</v>
      </c>
      <c r="B110" s="82" t="s">
        <v>28</v>
      </c>
      <c r="C110" s="75">
        <v>6.6</v>
      </c>
      <c r="D110" s="83"/>
      <c r="E110" s="2">
        <f t="shared" si="4"/>
        <v>2</v>
      </c>
    </row>
    <row r="111" spans="1:5" ht="14.25">
      <c r="A111" s="73" t="s">
        <v>93</v>
      </c>
      <c r="B111" s="82" t="s">
        <v>28</v>
      </c>
      <c r="C111" s="75">
        <v>1.7</v>
      </c>
      <c r="D111" s="83"/>
      <c r="E111" s="2">
        <f t="shared" si="4"/>
        <v>5</v>
      </c>
    </row>
    <row r="112" spans="1:5" ht="14.25">
      <c r="A112" s="73" t="s">
        <v>94</v>
      </c>
      <c r="B112" s="82" t="s">
        <v>28</v>
      </c>
      <c r="C112" s="75">
        <v>-1.9</v>
      </c>
      <c r="D112" s="83"/>
      <c r="E112" s="2">
        <f t="shared" si="4"/>
        <v>8</v>
      </c>
    </row>
    <row r="113" spans="1:5" ht="14.25">
      <c r="A113" s="73" t="s">
        <v>95</v>
      </c>
      <c r="B113" s="82" t="s">
        <v>28</v>
      </c>
      <c r="C113" s="75">
        <v>5.5</v>
      </c>
      <c r="D113" s="83"/>
      <c r="E113" s="2">
        <f t="shared" si="4"/>
        <v>3</v>
      </c>
    </row>
    <row r="114" spans="1:5" ht="14.25">
      <c r="A114" s="73" t="s">
        <v>96</v>
      </c>
      <c r="B114" s="82" t="s">
        <v>28</v>
      </c>
      <c r="C114" s="75">
        <v>-0.1</v>
      </c>
      <c r="D114" s="83"/>
      <c r="E114" s="2">
        <f t="shared" si="4"/>
        <v>6</v>
      </c>
    </row>
    <row r="115" spans="1:5" ht="14.25">
      <c r="A115" s="84" t="s">
        <v>97</v>
      </c>
      <c r="B115" s="82" t="s">
        <v>28</v>
      </c>
      <c r="C115" s="75">
        <v>7.7</v>
      </c>
      <c r="D115" s="83"/>
      <c r="E115" s="2">
        <f t="shared" si="4"/>
        <v>1</v>
      </c>
    </row>
    <row r="116" spans="1:5" ht="14.25">
      <c r="A116" s="84" t="s">
        <v>101</v>
      </c>
      <c r="B116" s="85">
        <v>417228.6</v>
      </c>
      <c r="C116" s="86">
        <v>1.5</v>
      </c>
      <c r="D116" s="87"/>
      <c r="E116" s="2" t="s">
        <v>28</v>
      </c>
    </row>
    <row r="117" spans="1:5" ht="14.25">
      <c r="A117" s="84" t="s">
        <v>99</v>
      </c>
      <c r="B117" s="85">
        <v>68028.6</v>
      </c>
      <c r="C117" s="75">
        <v>-22.6</v>
      </c>
      <c r="D117" s="87"/>
      <c r="E117" s="2">
        <f>RANK(C117,C$117:C$123)</f>
        <v>7</v>
      </c>
    </row>
    <row r="118" spans="1:5" s="1" customFormat="1" ht="14.25">
      <c r="A118" s="84" t="s">
        <v>91</v>
      </c>
      <c r="B118" s="85">
        <v>21890.8</v>
      </c>
      <c r="C118" s="75">
        <v>21.8</v>
      </c>
      <c r="D118" s="87"/>
      <c r="E118" s="2">
        <f aca="true" t="shared" si="5" ref="E118:E123">RANK(C118,C$117:C$123)</f>
        <v>2</v>
      </c>
    </row>
    <row r="119" spans="1:5" ht="14.25">
      <c r="A119" s="84" t="s">
        <v>92</v>
      </c>
      <c r="B119" s="85">
        <v>65960.1</v>
      </c>
      <c r="C119" s="75">
        <v>8.9</v>
      </c>
      <c r="D119" s="87"/>
      <c r="E119" s="2">
        <f t="shared" si="5"/>
        <v>3</v>
      </c>
    </row>
    <row r="120" spans="1:5" ht="14.25">
      <c r="A120" s="84" t="s">
        <v>93</v>
      </c>
      <c r="B120" s="85">
        <v>35585.7</v>
      </c>
      <c r="C120" s="75">
        <v>-1.6</v>
      </c>
      <c r="D120" s="87"/>
      <c r="E120" s="2">
        <f t="shared" si="5"/>
        <v>4</v>
      </c>
    </row>
    <row r="121" spans="1:5" ht="14.25">
      <c r="A121" s="84" t="s">
        <v>94</v>
      </c>
      <c r="B121" s="85">
        <v>10953.8</v>
      </c>
      <c r="C121" s="75">
        <v>-11.3</v>
      </c>
      <c r="D121" s="87"/>
      <c r="E121" s="2">
        <f t="shared" si="5"/>
        <v>5</v>
      </c>
    </row>
    <row r="122" spans="1:5" ht="14.25">
      <c r="A122" s="84" t="s">
        <v>95</v>
      </c>
      <c r="B122" s="85">
        <v>23357.1</v>
      </c>
      <c r="C122" s="75">
        <v>38.8</v>
      </c>
      <c r="D122" s="87"/>
      <c r="E122" s="2">
        <f t="shared" si="5"/>
        <v>1</v>
      </c>
    </row>
    <row r="123" spans="1:5" ht="14.25">
      <c r="A123" s="84" t="s">
        <v>96</v>
      </c>
      <c r="B123" s="85">
        <v>66122.7</v>
      </c>
      <c r="C123" s="75">
        <v>-14.5</v>
      </c>
      <c r="D123" s="87"/>
      <c r="E123" s="2">
        <f t="shared" si="5"/>
        <v>6</v>
      </c>
    </row>
    <row r="124" spans="1:5" ht="14.25">
      <c r="A124" s="84" t="s">
        <v>97</v>
      </c>
      <c r="B124" s="85">
        <v>125329.8</v>
      </c>
      <c r="C124" s="75">
        <v>23.6</v>
      </c>
      <c r="D124" s="87"/>
      <c r="E124" s="2" t="s">
        <v>28</v>
      </c>
    </row>
    <row r="125" spans="1:5" ht="14.25">
      <c r="A125" s="88" t="s">
        <v>102</v>
      </c>
      <c r="B125" s="85">
        <v>492170</v>
      </c>
      <c r="C125" s="75">
        <v>3.5</v>
      </c>
      <c r="D125" s="89"/>
      <c r="E125" s="2" t="s">
        <v>28</v>
      </c>
    </row>
    <row r="126" spans="1:5" ht="14.25">
      <c r="A126" s="73" t="s">
        <v>99</v>
      </c>
      <c r="B126" s="85">
        <v>295682</v>
      </c>
      <c r="C126" s="75">
        <v>-2.4</v>
      </c>
      <c r="D126" s="89"/>
      <c r="E126" s="2">
        <f>RANK(C126,C$126:C$132)</f>
        <v>4</v>
      </c>
    </row>
    <row r="127" spans="1:5" s="1" customFormat="1" ht="14.25">
      <c r="A127" s="73" t="s">
        <v>91</v>
      </c>
      <c r="B127" s="85">
        <v>13614</v>
      </c>
      <c r="C127" s="90">
        <v>-12.3</v>
      </c>
      <c r="D127" s="89"/>
      <c r="E127" s="2">
        <f aca="true" t="shared" si="6" ref="E127:E132">RANK(C127,C$126:C$132)</f>
        <v>6</v>
      </c>
    </row>
    <row r="128" spans="1:5" ht="14.25">
      <c r="A128" s="73" t="s">
        <v>92</v>
      </c>
      <c r="B128" s="85">
        <v>38308</v>
      </c>
      <c r="C128" s="90">
        <v>241.7</v>
      </c>
      <c r="D128" s="89"/>
      <c r="E128" s="2">
        <f t="shared" si="6"/>
        <v>1</v>
      </c>
    </row>
    <row r="129" spans="1:5" ht="14.25">
      <c r="A129" s="73" t="s">
        <v>93</v>
      </c>
      <c r="B129" s="85">
        <v>8389</v>
      </c>
      <c r="C129" s="75">
        <v>-53.2</v>
      </c>
      <c r="D129" s="89"/>
      <c r="E129" s="2">
        <f t="shared" si="6"/>
        <v>7</v>
      </c>
    </row>
    <row r="130" spans="1:5" ht="14.25">
      <c r="A130" s="73" t="s">
        <v>94</v>
      </c>
      <c r="B130" s="85">
        <v>8140</v>
      </c>
      <c r="C130" s="75">
        <v>149</v>
      </c>
      <c r="D130" s="89"/>
      <c r="E130" s="2">
        <f t="shared" si="6"/>
        <v>2</v>
      </c>
    </row>
    <row r="131" spans="1:5" ht="14.25">
      <c r="A131" s="73" t="s">
        <v>95</v>
      </c>
      <c r="B131" s="85">
        <v>30771</v>
      </c>
      <c r="C131" s="75">
        <v>-11.5</v>
      </c>
      <c r="D131" s="89"/>
      <c r="E131" s="2">
        <f t="shared" si="6"/>
        <v>5</v>
      </c>
    </row>
    <row r="132" spans="1:5" ht="14.25">
      <c r="A132" s="73" t="s">
        <v>96</v>
      </c>
      <c r="B132" s="85">
        <v>97266</v>
      </c>
      <c r="C132" s="75">
        <v>8.3</v>
      </c>
      <c r="D132" s="89"/>
      <c r="E132" s="2">
        <f t="shared" si="6"/>
        <v>3</v>
      </c>
    </row>
    <row r="133" spans="1:5" ht="14.25">
      <c r="A133" s="91" t="s">
        <v>103</v>
      </c>
      <c r="B133" s="92">
        <v>280562</v>
      </c>
      <c r="C133" s="93">
        <v>-0.7</v>
      </c>
      <c r="D133" s="89"/>
      <c r="E133" s="2" t="s">
        <v>28</v>
      </c>
    </row>
    <row r="134" spans="1:5" ht="14.25">
      <c r="A134" s="73" t="s">
        <v>104</v>
      </c>
      <c r="B134" s="92">
        <v>37973</v>
      </c>
      <c r="C134" s="93">
        <v>-11.1</v>
      </c>
      <c r="D134" s="89"/>
      <c r="E134" s="2">
        <f>RANK(C134,C$134:C$140)</f>
        <v>7</v>
      </c>
    </row>
    <row r="135" spans="1:6" s="1" customFormat="1" ht="14.25">
      <c r="A135" s="73" t="s">
        <v>91</v>
      </c>
      <c r="B135" s="92">
        <v>13217</v>
      </c>
      <c r="C135" s="93">
        <v>1.4</v>
      </c>
      <c r="D135" s="89"/>
      <c r="E135" s="2">
        <f aca="true" t="shared" si="7" ref="E135:E140">RANK(C135,C$134:C$140)</f>
        <v>3</v>
      </c>
      <c r="F135" s="60"/>
    </row>
    <row r="136" spans="1:6" ht="14.25">
      <c r="A136" s="73" t="s">
        <v>92</v>
      </c>
      <c r="B136" s="92">
        <v>14427</v>
      </c>
      <c r="C136" s="93">
        <v>0.6</v>
      </c>
      <c r="D136" s="89"/>
      <c r="E136" s="2">
        <f t="shared" si="7"/>
        <v>4</v>
      </c>
      <c r="F136" s="60"/>
    </row>
    <row r="137" spans="1:6" ht="14.25">
      <c r="A137" s="73" t="s">
        <v>93</v>
      </c>
      <c r="B137" s="92">
        <v>24447</v>
      </c>
      <c r="C137" s="94">
        <v>-3.9</v>
      </c>
      <c r="D137" s="89"/>
      <c r="E137" s="2">
        <f t="shared" si="7"/>
        <v>6</v>
      </c>
      <c r="F137" s="60"/>
    </row>
    <row r="138" spans="1:5" ht="14.25">
      <c r="A138" s="73" t="s">
        <v>94</v>
      </c>
      <c r="B138" s="92">
        <v>21468</v>
      </c>
      <c r="C138" s="94">
        <v>42.5</v>
      </c>
      <c r="D138" s="89"/>
      <c r="E138" s="2">
        <f t="shared" si="7"/>
        <v>1</v>
      </c>
    </row>
    <row r="139" spans="1:5" ht="14.25">
      <c r="A139" s="73" t="s">
        <v>95</v>
      </c>
      <c r="B139" s="92">
        <v>26170</v>
      </c>
      <c r="C139" s="94">
        <v>17.7</v>
      </c>
      <c r="D139" s="89"/>
      <c r="E139" s="2">
        <f t="shared" si="7"/>
        <v>2</v>
      </c>
    </row>
    <row r="140" spans="1:5" ht="14.25">
      <c r="A140" s="95" t="s">
        <v>96</v>
      </c>
      <c r="B140" s="96">
        <v>35775</v>
      </c>
      <c r="C140" s="97">
        <v>-1.3</v>
      </c>
      <c r="D140" s="89"/>
      <c r="E140" s="2">
        <f t="shared" si="7"/>
        <v>5</v>
      </c>
    </row>
  </sheetData>
  <sheetProtection/>
  <mergeCells count="19">
    <mergeCell ref="A1:D1"/>
    <mergeCell ref="A2:D2"/>
    <mergeCell ref="A15:D15"/>
    <mergeCell ref="A16:D16"/>
    <mergeCell ref="C17:D17"/>
    <mergeCell ref="A24:D24"/>
    <mergeCell ref="A25:D25"/>
    <mergeCell ref="C26:D26"/>
    <mergeCell ref="A34:D34"/>
    <mergeCell ref="A35:D35"/>
    <mergeCell ref="C36:D36"/>
    <mergeCell ref="A51:D51"/>
    <mergeCell ref="A52:D52"/>
    <mergeCell ref="C53:D53"/>
    <mergeCell ref="A78:D78"/>
    <mergeCell ref="A79:D79"/>
    <mergeCell ref="A86:D86"/>
    <mergeCell ref="A87:D87"/>
    <mergeCell ref="B48:D5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2015-03-18T03:39:55Z</cp:lastPrinted>
  <dcterms:created xsi:type="dcterms:W3CDTF">2011-08-29T03:28:12Z</dcterms:created>
  <dcterms:modified xsi:type="dcterms:W3CDTF">2020-09-03T09:39:30Z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