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'1'!$A$1:$D$27</definedName>
    <definedName name="_xlnm.Print_Area" localSheetId="3">'1-2'!$A$8:$J$60</definedName>
    <definedName name="_xlnm.Print_Area" localSheetId="7">'3-2'!$A$2:$F$19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<sst xmlns="http://schemas.openxmlformats.org/spreadsheetml/2006/main" count="878" uniqueCount="277">
  <si>
    <t>2017年部门预算</t>
  </si>
  <si>
    <t>报送日期：2017 年2月10日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</si>
  <si>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</si>
  <si>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</si>
  <si>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</si>
  <si>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</si>
  <si>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</si>
  <si>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</si>
  <si>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</si>
  <si>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</t>
    </r>
    <r>
      <rPr>
        <sz val="10"/>
        <rFont val="宋体"/>
        <family val="0"/>
      </rPr>
      <t>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</si>
  <si>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</si>
  <si>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</si>
  <si>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</si>
  <si>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</si>
  <si>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</si>
  <si>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</si>
  <si>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</si>
  <si>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</si>
  <si>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</si>
  <si>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</si>
  <si>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</si>
  <si>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</si>
  <si>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</t>
  </si>
  <si>
    <t>八、社会保障和就业支出</t>
  </si>
  <si>
    <t>九、社会保险基金支出</t>
  </si>
  <si>
    <t>十、医疗卫生与计划生育支出</t>
  </si>
  <si>
    <t>十一、环境保护支出</t>
  </si>
  <si>
    <t>十二、城乡社区支出</t>
  </si>
  <si>
    <t>十三、农林水支出</t>
  </si>
  <si>
    <t>十四、……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</si>
  <si>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</si>
  <si>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</si>
  <si>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</si>
  <si>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</si>
  <si>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</si>
  <si>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</si>
  <si>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</si>
  <si>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</si>
  <si>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</si>
  <si>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</si>
  <si>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</si>
  <si>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</si>
  <si>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</si>
  <si>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</si>
  <si>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</si>
  <si>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</si>
  <si>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</si>
  <si>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</si>
  <si>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</si>
  <si>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</si>
  <si>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</si>
  <si>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</si>
  <si>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</si>
  <si>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</si>
  <si>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</si>
  <si>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</si>
  <si>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</si>
  <si>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</si>
  <si>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</si>
  <si>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</si>
  <si>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</si>
  <si>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</si>
  <si>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</si>
  <si>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</si>
  <si>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</si>
  <si>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</si>
  <si>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</si>
  <si>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</si>
  <si>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776</t>
  </si>
  <si>
    <t>文村乡人民政府</t>
  </si>
  <si>
    <t>201</t>
  </si>
  <si>
    <t xml:space="preserve">  一般公共服务支出</t>
  </si>
  <si>
    <t>01</t>
  </si>
  <si>
    <t xml:space="preserve">    人大事务</t>
  </si>
  <si>
    <t xml:space="preserve">  </t>
  </si>
  <si>
    <t xml:space="preserve">      行政运行(人大事务)</t>
  </si>
  <si>
    <t>03</t>
  </si>
  <si>
    <t xml:space="preserve">    政府办公厅（室）及相关机构事务</t>
  </si>
  <si>
    <t xml:space="preserve">      行政运行(政府办公厅（室）及相关机构事务)</t>
  </si>
  <si>
    <t>02</t>
  </si>
  <si>
    <t xml:space="preserve">      一般行政管理事务(政府办公厅（室）及相关机构事务)</t>
  </si>
  <si>
    <t>06</t>
  </si>
  <si>
    <t xml:space="preserve">    财政事务</t>
  </si>
  <si>
    <t xml:space="preserve">      行政运行(财政事务)</t>
  </si>
  <si>
    <t>11</t>
  </si>
  <si>
    <t xml:space="preserve">    纪检监察事务</t>
  </si>
  <si>
    <t xml:space="preserve">      行政运行(纪检监察事务)</t>
  </si>
  <si>
    <t>31</t>
  </si>
  <si>
    <t xml:space="preserve">    党委办公厅（室）及相关机构事务</t>
  </si>
  <si>
    <t xml:space="preserve">      行政运行(党委办公厅（室）及相关机构事务)</t>
  </si>
  <si>
    <t>204</t>
  </si>
  <si>
    <t xml:space="preserve">  公共安全支出</t>
  </si>
  <si>
    <t xml:space="preserve">    公安</t>
  </si>
  <si>
    <t>12</t>
  </si>
  <si>
    <t xml:space="preserve">      道路交通管理</t>
  </si>
  <si>
    <t xml:space="preserve">    国家安全</t>
  </si>
  <si>
    <t xml:space="preserve">      行政运行(国家安全)</t>
  </si>
  <si>
    <t>207</t>
  </si>
  <si>
    <t xml:space="preserve">  文化体育与传媒支出</t>
  </si>
  <si>
    <t xml:space="preserve">    文化</t>
  </si>
  <si>
    <t>09</t>
  </si>
  <si>
    <t xml:space="preserve">      群众文化</t>
  </si>
  <si>
    <t>208</t>
  </si>
  <si>
    <t xml:space="preserve">  社会保障和就业支出</t>
  </si>
  <si>
    <t>人力资源和社会保障管理事务</t>
  </si>
  <si>
    <t>行政运行（人力资源和社会保障管理事务）</t>
  </si>
  <si>
    <t>05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</si>
  <si>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</si>
  <si>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</si>
  <si>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</si>
  <si>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</si>
  <si>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>210</t>
  </si>
  <si>
    <t xml:space="preserve">  医疗卫生与计划生育支出</t>
  </si>
  <si>
    <t xml:space="preserve">    医疗卫生与计划生育管理事务</t>
  </si>
  <si>
    <t xml:space="preserve">      行政运行(医疗卫生与计划生育管理事务)</t>
  </si>
  <si>
    <t>计划生育事务</t>
  </si>
  <si>
    <t>其他计划生育事务支出</t>
  </si>
  <si>
    <t xml:space="preserve">     行政事业单位医疗</t>
  </si>
  <si>
    <t>行政单位医疗</t>
  </si>
  <si>
    <t>事业单位医疗</t>
  </si>
  <si>
    <t>213</t>
  </si>
  <si>
    <t xml:space="preserve">  农林水支出</t>
  </si>
  <si>
    <t xml:space="preserve">    农业</t>
  </si>
  <si>
    <t xml:space="preserve">      行政运行(农业)</t>
  </si>
  <si>
    <t>04</t>
  </si>
  <si>
    <t xml:space="preserve">      事业运行(农业)</t>
  </si>
  <si>
    <t>农业结构调整补贴</t>
  </si>
  <si>
    <t>农村道路建设</t>
  </si>
  <si>
    <t>对高校毕业生到基层任职补助</t>
  </si>
  <si>
    <t xml:space="preserve">    林业</t>
  </si>
  <si>
    <t>行政运行（林业）</t>
  </si>
  <si>
    <t xml:space="preserve">    扶贫</t>
  </si>
  <si>
    <t>99</t>
  </si>
  <si>
    <t xml:space="preserve">      其他扶贫支出</t>
  </si>
  <si>
    <t>07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</si>
  <si>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</si>
  <si>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</si>
  <si>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</si>
  <si>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</si>
  <si>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</si>
  <si>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</si>
  <si>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</si>
  <si>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</si>
  <si>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</si>
  <si>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</si>
  <si>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</si>
  <si>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</si>
  <si>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</si>
  <si>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</si>
  <si>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</si>
  <si>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</si>
  <si>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</si>
  <si>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</si>
  <si>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</si>
  <si>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</si>
  <si>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</si>
  <si>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</si>
  <si>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</si>
  <si>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</si>
  <si>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</si>
  <si>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</si>
  <si>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</si>
  <si>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</si>
  <si>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</si>
  <si>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</si>
  <si>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</si>
  <si>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上年财政拨款资金结转</t>
  </si>
  <si>
    <t xml:space="preserve">  社会保险基金支出</t>
  </si>
  <si>
    <t xml:space="preserve">  环境保护支出</t>
  </si>
  <si>
    <t xml:space="preserve">  城乡社区支出</t>
  </si>
  <si>
    <t xml:space="preserve">  ……</t>
  </si>
  <si>
    <t>二、结转下年</t>
  </si>
  <si>
    <t>样表73</t>
  </si>
  <si>
    <t>一般公共预算支出预算表</t>
  </si>
  <si>
    <t>表3</t>
  </si>
  <si>
    <t>项目</t>
  </si>
  <si>
    <t>总计</t>
  </si>
  <si>
    <t>工资福利支出</t>
  </si>
  <si>
    <t>商品和服务支出</t>
  </si>
  <si>
    <t>对个人和家庭补助支出</t>
  </si>
  <si>
    <t>其他资本性支出</t>
  </si>
  <si>
    <t>其他支出（类）</t>
  </si>
  <si>
    <t>工资福利支出合计</t>
  </si>
  <si>
    <t>基本工资</t>
  </si>
  <si>
    <t>津贴补贴</t>
  </si>
  <si>
    <t>奖金</t>
  </si>
  <si>
    <t>社会保障缴费</t>
  </si>
  <si>
    <t>绩效工资</t>
  </si>
  <si>
    <t>机关事业单位基本养老保险缴费</t>
  </si>
  <si>
    <t>其他工资福利</t>
  </si>
  <si>
    <t>商品和服务支出合计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</si>
  <si>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</si>
  <si>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</si>
  <si>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</si>
  <si>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</si>
  <si>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</si>
  <si>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</si>
  <si>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</si>
  <si>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</si>
  <si>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</si>
  <si>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</si>
  <si>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其他交通费用</t>
  </si>
  <si>
    <t>其他商品和服务支出</t>
  </si>
  <si>
    <t>对个人和家庭的补助合计</t>
  </si>
  <si>
    <t>抚恤金</t>
  </si>
  <si>
    <t>生活补助</t>
  </si>
  <si>
    <t>奖励金</t>
  </si>
  <si>
    <t>住房公积金</t>
  </si>
  <si>
    <t>其他对个人和家庭的补助支出</t>
  </si>
  <si>
    <t>其他资本性支出小计</t>
  </si>
  <si>
    <t>奖金小计</t>
  </si>
  <si>
    <t>年终一次性奖金</t>
  </si>
  <si>
    <t>社会保障缴费小计</t>
  </si>
  <si>
    <t>在职医疗保险</t>
  </si>
  <si>
    <t>离退休医疗保险</t>
  </si>
  <si>
    <t>失业保险</t>
  </si>
  <si>
    <t>村、居委会干部养老保险</t>
  </si>
  <si>
    <t>村官养老保险</t>
  </si>
  <si>
    <t>三支一扶养老保险</t>
  </si>
  <si>
    <t>工伤保险</t>
  </si>
  <si>
    <t>生育保险</t>
  </si>
  <si>
    <t>其他工资福利支出小计</t>
  </si>
  <si>
    <t>临时炊事员</t>
  </si>
  <si>
    <t>三支一扶人员</t>
  </si>
  <si>
    <t>乡镇交管办人员包干经费</t>
  </si>
  <si>
    <t>公务交通补贴</t>
  </si>
  <si>
    <t>其他商品和服务支出小计</t>
  </si>
  <si>
    <t>村级办公经费</t>
  </si>
  <si>
    <t>居委会办公经费</t>
  </si>
  <si>
    <t>乡镇交管办人员公用经费</t>
  </si>
  <si>
    <t>其他商品服务支出</t>
  </si>
  <si>
    <t>抚恤金小计</t>
  </si>
  <si>
    <t>其他抚恤金</t>
  </si>
  <si>
    <t>生活补助小计</t>
  </si>
  <si>
    <t>遗属人员</t>
  </si>
  <si>
    <t>村社干部补助</t>
  </si>
  <si>
    <t>居委会干部报酬</t>
  </si>
  <si>
    <t>村廉勤人员经费</t>
  </si>
  <si>
    <t>村官人员</t>
  </si>
  <si>
    <t>其他生活补助</t>
  </si>
  <si>
    <t>奖励金小计</t>
  </si>
  <si>
    <t>独身子女父母奖励</t>
  </si>
  <si>
    <t>其他奖励金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</si>
  <si>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</si>
  <si>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</si>
  <si>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</si>
  <si>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</si>
  <si>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</si>
  <si>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</si>
  <si>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</si>
  <si>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</si>
  <si>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</si>
  <si>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</si>
  <si>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</si>
  <si>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</si>
  <si>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</si>
  <si>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</si>
  <si>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</si>
  <si>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</si>
  <si>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</si>
  <si>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</si>
  <si>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</si>
  <si>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</si>
  <si>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</si>
  <si>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</si>
  <si>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</si>
  <si>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</si>
  <si>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</si>
  <si>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</si>
  <si>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</si>
  <si>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</si>
  <si>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</si>
  <si>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</si>
  <si>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</si>
  <si>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</si>
  <si>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</si>
  <si>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广元市昭化区文村乡人民政府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</si>
</sst>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0.00_ "/>
    <numFmt numFmtId="186" formatCode="0.00;[Red]0.00"/>
    <numFmt numFmtId="187" formatCode="0.000_ "/>
    <numFmt numFmtId="188" formatCode="0.00_);[Red]\(0.00\)"/>
    <numFmt numFmtId="189" formatCode="&quot;\&quot;#,##0.00_);\(&quot;\&quot;#,##0.00\)"/>
    <numFmt numFmtId="190" formatCode="0_ "/>
    <numFmt numFmtId="191" formatCode="#,##0;[Red]#,##0"/>
    <numFmt numFmtId="192" formatCode="#,##0.0000"/>
  </numFmts>
  <fonts count="4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11" borderId="5" applyNumberFormat="0" applyAlignment="0" applyProtection="0"/>
    <xf numFmtId="0" fontId="37" fillId="11" borderId="5" applyNumberFormat="0" applyAlignment="0" applyProtection="0"/>
    <xf numFmtId="0" fontId="41" fillId="12" borderId="6" applyNumberFormat="0" applyAlignment="0" applyProtection="0"/>
    <xf numFmtId="0" fontId="41" fillId="12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6" fillId="11" borderId="8" applyNumberFormat="0" applyAlignment="0" applyProtection="0"/>
    <xf numFmtId="0" fontId="36" fillId="11" borderId="8" applyNumberFormat="0" applyAlignment="0" applyProtection="0"/>
    <xf numFmtId="0" fontId="35" fillId="5" borderId="5" applyNumberFormat="0" applyAlignment="0" applyProtection="0"/>
    <xf numFmtId="0" fontId="35" fillId="5" borderId="5" applyNumberFormat="0" applyAlignment="0" applyProtection="0"/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5" fillId="3" borderId="9" applyNumberFormat="0" applyFont="0" applyAlignment="0" applyProtection="0"/>
  </cellStyleXfs>
  <cellXfs count="21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84" fontId="2" fillId="0" borderId="14" xfId="0" applyNumberFormat="1" applyFont="1" applyFill="1" applyBorder="1" applyAlignment="1" applyProtection="1">
      <alignment vertical="center" wrapText="1"/>
      <protection/>
    </xf>
    <xf numFmtId="184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0" fontId="8" fillId="0" borderId="14" xfId="64" applyFont="1" applyBorder="1" applyAlignment="1">
      <alignment vertical="center" wrapText="1"/>
      <protection/>
    </xf>
    <xf numFmtId="184" fontId="2" fillId="0" borderId="15" xfId="0" applyNumberFormat="1" applyFont="1" applyFill="1" applyBorder="1" applyAlignment="1" applyProtection="1">
      <alignment vertical="center" wrapText="1"/>
      <protection/>
    </xf>
    <xf numFmtId="184" fontId="2" fillId="0" borderId="21" xfId="0" applyNumberFormat="1" applyFont="1" applyFill="1" applyBorder="1" applyAlignment="1" applyProtection="1">
      <alignment vertical="center" wrapText="1"/>
      <protection/>
    </xf>
    <xf numFmtId="0" fontId="7" fillId="0" borderId="14" xfId="64" applyFont="1" applyBorder="1">
      <alignment vertical="center"/>
      <protection/>
    </xf>
    <xf numFmtId="49" fontId="7" fillId="0" borderId="14" xfId="64" applyNumberFormat="1" applyFont="1" applyBorder="1">
      <alignment vertical="center"/>
      <protection/>
    </xf>
    <xf numFmtId="0" fontId="7" fillId="0" borderId="14" xfId="64" applyFont="1" applyBorder="1" applyAlignment="1">
      <alignment horizontal="center" vertical="center"/>
      <protection/>
    </xf>
    <xf numFmtId="184" fontId="6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4" xfId="64" applyNumberFormat="1" applyFont="1" applyBorder="1">
      <alignment vertical="center"/>
      <protection/>
    </xf>
    <xf numFmtId="0" fontId="7" fillId="0" borderId="14" xfId="64" applyFont="1" applyBorder="1" applyAlignment="1">
      <alignment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4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>
      <alignment horizontal="centerContinuous" vertical="center"/>
    </xf>
    <xf numFmtId="1" fontId="2" fillId="0" borderId="19" xfId="0" applyNumberFormat="1" applyFont="1" applyFill="1" applyBorder="1" applyAlignment="1">
      <alignment horizontal="centerContinuous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84" fontId="6" fillId="0" borderId="15" xfId="0" applyNumberFormat="1" applyFont="1" applyFill="1" applyBorder="1" applyAlignment="1" applyProtection="1">
      <alignment horizontal="center" vertical="center" wrapText="1"/>
      <protection/>
    </xf>
    <xf numFmtId="185" fontId="2" fillId="0" borderId="14" xfId="0" applyNumberFormat="1" applyFont="1" applyFill="1" applyBorder="1" applyAlignment="1">
      <alignment horizontal="center" vertical="center"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186" fontId="7" fillId="0" borderId="14" xfId="64" applyNumberFormat="1" applyFont="1" applyBorder="1" applyAlignment="1">
      <alignment horizontal="center" vertical="center"/>
      <protection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vertical="center"/>
    </xf>
    <xf numFmtId="187" fontId="0" fillId="0" borderId="0" xfId="0" applyNumberFormat="1" applyFill="1" applyAlignment="1">
      <alignment/>
    </xf>
    <xf numFmtId="0" fontId="15" fillId="0" borderId="0" xfId="64">
      <alignment vertical="center"/>
      <protection/>
    </xf>
    <xf numFmtId="0" fontId="15" fillId="0" borderId="14" xfId="64" applyBorder="1">
      <alignment vertical="center"/>
      <protection/>
    </xf>
    <xf numFmtId="0" fontId="16" fillId="0" borderId="11" xfId="64" applyFont="1" applyBorder="1" applyAlignment="1">
      <alignment horizontal="center" vertical="center" wrapText="1"/>
      <protection/>
    </xf>
    <xf numFmtId="0" fontId="16" fillId="0" borderId="14" xfId="64" applyFont="1" applyBorder="1" applyAlignment="1">
      <alignment horizontal="center" vertical="center"/>
      <protection/>
    </xf>
    <xf numFmtId="188" fontId="16" fillId="0" borderId="14" xfId="64" applyNumberFormat="1" applyFont="1" applyBorder="1">
      <alignment vertical="center"/>
      <protection/>
    </xf>
    <xf numFmtId="188" fontId="15" fillId="0" borderId="14" xfId="64" applyNumberFormat="1" applyBorder="1">
      <alignment vertical="center"/>
      <protection/>
    </xf>
    <xf numFmtId="0" fontId="16" fillId="0" borderId="14" xfId="64" applyFont="1" applyBorder="1" applyAlignment="1">
      <alignment vertical="center" wrapText="1"/>
      <protection/>
    </xf>
    <xf numFmtId="0" fontId="16" fillId="0" borderId="14" xfId="64" applyFont="1" applyBorder="1">
      <alignment vertical="center"/>
      <protection/>
    </xf>
    <xf numFmtId="188" fontId="16" fillId="0" borderId="14" xfId="64" applyNumberFormat="1" applyFont="1" applyFill="1" applyBorder="1">
      <alignment vertical="center"/>
      <protection/>
    </xf>
    <xf numFmtId="0" fontId="17" fillId="0" borderId="14" xfId="64" applyFont="1" applyBorder="1">
      <alignment vertical="center"/>
      <protection/>
    </xf>
    <xf numFmtId="0" fontId="17" fillId="0" borderId="14" xfId="64" applyFont="1" applyBorder="1" applyAlignment="1">
      <alignment vertical="center" wrapText="1"/>
      <protection/>
    </xf>
    <xf numFmtId="188" fontId="17" fillId="0" borderId="14" xfId="64" applyNumberFormat="1" applyFont="1" applyBorder="1">
      <alignment vertical="center"/>
      <protection/>
    </xf>
    <xf numFmtId="188" fontId="18" fillId="0" borderId="14" xfId="64" applyNumberFormat="1" applyFont="1" applyBorder="1">
      <alignment vertical="center"/>
      <protection/>
    </xf>
    <xf numFmtId="0" fontId="15" fillId="0" borderId="14" xfId="64" applyBorder="1" applyAlignment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16" fillId="0" borderId="0" xfId="64" applyFont="1">
      <alignment vertical="center"/>
      <protection/>
    </xf>
    <xf numFmtId="0" fontId="15" fillId="0" borderId="23" xfId="64" applyBorder="1" applyAlignment="1">
      <alignment horizontal="center" vertical="center" wrapText="1"/>
      <protection/>
    </xf>
    <xf numFmtId="0" fontId="15" fillId="0" borderId="24" xfId="64" applyBorder="1" applyAlignment="1">
      <alignment horizontal="center" vertical="center" wrapText="1"/>
      <protection/>
    </xf>
    <xf numFmtId="0" fontId="15" fillId="0" borderId="14" xfId="64" applyNumberFormat="1" applyBorder="1" applyAlignment="1">
      <alignment horizontal="center" vertical="center" wrapText="1"/>
      <protection/>
    </xf>
    <xf numFmtId="1" fontId="0" fillId="0" borderId="0" xfId="65" applyNumberFormat="1" applyFill="1">
      <alignment/>
      <protection/>
    </xf>
    <xf numFmtId="0" fontId="16" fillId="0" borderId="12" xfId="64" applyFont="1" applyBorder="1" applyAlignment="1">
      <alignment horizontal="center" vertical="center"/>
      <protection/>
    </xf>
    <xf numFmtId="0" fontId="16" fillId="0" borderId="11" xfId="64" applyFont="1" applyBorder="1" applyAlignment="1">
      <alignment horizontal="center" vertical="center"/>
      <protection/>
    </xf>
    <xf numFmtId="0" fontId="16" fillId="0" borderId="16" xfId="64" applyFont="1" applyBorder="1" applyAlignment="1">
      <alignment horizontal="center" vertical="center" wrapText="1"/>
      <protection/>
    </xf>
    <xf numFmtId="0" fontId="16" fillId="0" borderId="11" xfId="64" applyFont="1" applyBorder="1" applyAlignment="1">
      <alignment horizontal="center" vertical="center" wrapText="1"/>
      <protection/>
    </xf>
    <xf numFmtId="0" fontId="15" fillId="0" borderId="16" xfId="64" applyBorder="1" applyAlignment="1">
      <alignment horizontal="center" vertical="center" wrapText="1"/>
      <protection/>
    </xf>
    <xf numFmtId="0" fontId="15" fillId="0" borderId="11" xfId="64" applyBorder="1" applyAlignment="1">
      <alignment horizontal="center" vertical="center" wrapText="1"/>
      <protection/>
    </xf>
    <xf numFmtId="0" fontId="16" fillId="0" borderId="17" xfId="64" applyFont="1" applyBorder="1" applyAlignment="1">
      <alignment horizontal="center" vertical="center" wrapText="1"/>
      <protection/>
    </xf>
    <xf numFmtId="0" fontId="16" fillId="0" borderId="25" xfId="64" applyFont="1" applyBorder="1" applyAlignment="1">
      <alignment horizontal="center" vertical="center" wrapText="1"/>
      <protection/>
    </xf>
    <xf numFmtId="0" fontId="16" fillId="0" borderId="13" xfId="64" applyFont="1" applyBorder="1" applyAlignment="1">
      <alignment horizontal="center" vertical="center" wrapText="1"/>
      <protection/>
    </xf>
    <xf numFmtId="0" fontId="16" fillId="0" borderId="20" xfId="64" applyFont="1" applyBorder="1" applyAlignment="1">
      <alignment horizontal="center" vertical="center" wrapText="1"/>
      <protection/>
    </xf>
    <xf numFmtId="188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9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 applyProtection="1">
      <alignment vertical="center" wrapText="1"/>
      <protection/>
    </xf>
    <xf numFmtId="184" fontId="4" fillId="0" borderId="12" xfId="0" applyNumberFormat="1" applyFont="1" applyFill="1" applyBorder="1" applyAlignment="1" applyProtection="1">
      <alignment vertical="center" wrapText="1"/>
      <protection/>
    </xf>
    <xf numFmtId="18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 wrapText="1"/>
    </xf>
    <xf numFmtId="184" fontId="4" fillId="0" borderId="15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>
      <alignment horizontal="right" vertical="center" wrapText="1"/>
    </xf>
    <xf numFmtId="184" fontId="4" fillId="0" borderId="14" xfId="0" applyNumberFormat="1" applyFont="1" applyFill="1" applyBorder="1" applyAlignment="1">
      <alignment vertical="center" wrapText="1"/>
    </xf>
    <xf numFmtId="184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185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>
      <alignment horizontal="center"/>
    </xf>
    <xf numFmtId="185" fontId="7" fillId="0" borderId="17" xfId="0" applyNumberFormat="1" applyFont="1" applyFill="1" applyBorder="1" applyAlignment="1" applyProtection="1">
      <alignment horizontal="center" vertical="center" wrapText="1"/>
      <protection/>
    </xf>
    <xf numFmtId="185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0" xfId="0" applyNumberFormat="1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1" fontId="2" fillId="0" borderId="22" xfId="0" applyNumberFormat="1" applyFont="1" applyFill="1" applyBorder="1" applyAlignment="1" applyProtection="1">
      <alignment horizontal="center" vertical="center" wrapText="1"/>
      <protection/>
    </xf>
    <xf numFmtId="18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92" fontId="23" fillId="0" borderId="0" xfId="0" applyNumberFormat="1" applyFont="1" applyFill="1" applyAlignment="1" applyProtection="1">
      <alignment horizontal="center" vertical="top"/>
      <protection/>
    </xf>
    <xf numFmtId="0" fontId="16" fillId="0" borderId="16" xfId="64" applyFont="1" applyBorder="1" applyAlignment="1">
      <alignment horizontal="center" vertical="center"/>
      <protection/>
    </xf>
    <xf numFmtId="1" fontId="2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/>
    </xf>
    <xf numFmtId="0" fontId="15" fillId="0" borderId="15" xfId="64" applyBorder="1" applyAlignment="1">
      <alignment horizontal="center" vertical="center"/>
      <protection/>
    </xf>
    <xf numFmtId="0" fontId="15" fillId="0" borderId="18" xfId="64" applyBorder="1" applyAlignment="1">
      <alignment horizontal="center" vertical="center"/>
      <protection/>
    </xf>
    <xf numFmtId="0" fontId="15" fillId="0" borderId="21" xfId="64" applyBorder="1" applyAlignment="1">
      <alignment horizontal="center" vertical="center"/>
      <protection/>
    </xf>
    <xf numFmtId="0" fontId="16" fillId="0" borderId="15" xfId="64" applyFont="1" applyBorder="1" applyAlignment="1">
      <alignment horizontal="center" vertical="center" wrapText="1"/>
      <protection/>
    </xf>
    <xf numFmtId="0" fontId="16" fillId="0" borderId="18" xfId="64" applyFont="1" applyBorder="1" applyAlignment="1">
      <alignment horizontal="center" vertical="center" wrapText="1"/>
      <protection/>
    </xf>
    <xf numFmtId="0" fontId="16" fillId="0" borderId="21" xfId="64" applyFont="1" applyBorder="1" applyAlignment="1">
      <alignment horizontal="center" vertical="center" wrapText="1"/>
      <protection/>
    </xf>
    <xf numFmtId="0" fontId="16" fillId="0" borderId="14" xfId="64" applyFont="1" applyBorder="1" applyAlignment="1">
      <alignment horizontal="center" vertical="center" wrapText="1"/>
      <protection/>
    </xf>
    <xf numFmtId="0" fontId="15" fillId="0" borderId="15" xfId="64" applyBorder="1" applyAlignment="1">
      <alignment horizontal="center" vertical="center" wrapText="1"/>
      <protection/>
    </xf>
    <xf numFmtId="0" fontId="15" fillId="0" borderId="18" xfId="64" applyBorder="1" applyAlignment="1">
      <alignment horizontal="center" vertical="center" wrapText="1"/>
      <protection/>
    </xf>
    <xf numFmtId="0" fontId="15" fillId="0" borderId="21" xfId="64" applyBorder="1" applyAlignment="1">
      <alignment horizontal="center" vertical="center" wrapText="1"/>
      <protection/>
    </xf>
    <xf numFmtId="0" fontId="16" fillId="0" borderId="22" xfId="64" applyFont="1" applyBorder="1" applyAlignment="1">
      <alignment horizontal="center" vertical="center" wrapText="1"/>
      <protection/>
    </xf>
    <xf numFmtId="0" fontId="15" fillId="0" borderId="22" xfId="64" applyBorder="1" applyAlignment="1">
      <alignment horizontal="center" vertical="center" wrapText="1"/>
      <protection/>
    </xf>
    <xf numFmtId="0" fontId="16" fillId="0" borderId="19" xfId="64" applyFont="1" applyBorder="1" applyAlignment="1">
      <alignment horizontal="center" vertical="center" wrapText="1"/>
      <protection/>
    </xf>
    <xf numFmtId="0" fontId="16" fillId="0" borderId="26" xfId="64" applyFont="1" applyBorder="1" applyAlignment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3"/>
    </row>
    <row r="3" ht="63.75" customHeight="1">
      <c r="A3" s="164" t="s">
        <v>276</v>
      </c>
    </row>
    <row r="4" ht="107.25" customHeight="1">
      <c r="A4" s="166" t="s">
        <v>0</v>
      </c>
    </row>
    <row r="5" ht="409.5" customHeight="1" hidden="1">
      <c r="A5" s="167">
        <v>3.637978807091713E-12</v>
      </c>
    </row>
    <row r="6" ht="22.5">
      <c r="A6" s="168"/>
    </row>
    <row r="7" ht="57" customHeight="1">
      <c r="A7" s="168"/>
    </row>
    <row r="8" ht="78" customHeight="1"/>
    <row r="9" ht="82.5" customHeight="1">
      <c r="A9" s="169" t="s">
        <v>1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4" sqref="E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06" t="s">
        <v>264</v>
      </c>
      <c r="B1" s="206"/>
      <c r="C1" s="20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265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170" t="s">
        <v>266</v>
      </c>
      <c r="B3" s="170"/>
      <c r="C3" s="170"/>
      <c r="D3" s="170"/>
      <c r="E3" s="170"/>
      <c r="F3" s="170"/>
      <c r="G3" s="170"/>
      <c r="H3" s="17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5" t="s">
        <v>267</v>
      </c>
      <c r="B4" s="5"/>
      <c r="C4" s="5"/>
      <c r="D4" s="5"/>
      <c r="E4" s="5"/>
      <c r="F4" s="6"/>
      <c r="G4" s="6"/>
      <c r="H4" s="7" t="s">
        <v>5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8" t="s">
        <v>44</v>
      </c>
      <c r="B5" s="8"/>
      <c r="C5" s="8"/>
      <c r="D5" s="9"/>
      <c r="E5" s="10"/>
      <c r="F5" s="176" t="s">
        <v>268</v>
      </c>
      <c r="G5" s="176"/>
      <c r="H5" s="17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1" t="s">
        <v>55</v>
      </c>
      <c r="B6" s="12"/>
      <c r="C6" s="13"/>
      <c r="D6" s="207" t="s">
        <v>56</v>
      </c>
      <c r="E6" s="173" t="s">
        <v>148</v>
      </c>
      <c r="F6" s="172" t="s">
        <v>45</v>
      </c>
      <c r="G6" s="172" t="s">
        <v>144</v>
      </c>
      <c r="H6" s="176" t="s">
        <v>145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14" t="s">
        <v>65</v>
      </c>
      <c r="B7" s="15" t="s">
        <v>66</v>
      </c>
      <c r="C7" s="16" t="s">
        <v>67</v>
      </c>
      <c r="D7" s="212"/>
      <c r="E7" s="174"/>
      <c r="F7" s="175"/>
      <c r="G7" s="175"/>
      <c r="H7" s="177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21" customHeight="1">
      <c r="A8" s="19"/>
      <c r="B8" s="19"/>
      <c r="C8" s="19"/>
      <c r="D8" s="19"/>
      <c r="E8" s="19"/>
      <c r="F8" s="20"/>
      <c r="G8" s="21"/>
      <c r="H8" s="20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21" customHeight="1">
      <c r="A9" s="19"/>
      <c r="B9" s="19"/>
      <c r="C9" s="19"/>
      <c r="D9" s="19"/>
      <c r="E9" s="19"/>
      <c r="F9" s="20"/>
      <c r="G9" s="21"/>
      <c r="H9" s="2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21" customHeight="1">
      <c r="A10" s="19"/>
      <c r="B10" s="19"/>
      <c r="C10" s="19"/>
      <c r="D10" s="19"/>
      <c r="E10" s="19"/>
      <c r="F10" s="20"/>
      <c r="G10" s="21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21" customHeight="1">
      <c r="A11" s="19"/>
      <c r="B11" s="19"/>
      <c r="C11" s="19"/>
      <c r="D11" s="19"/>
      <c r="E11" s="19"/>
      <c r="F11" s="20"/>
      <c r="G11" s="21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21" customHeight="1">
      <c r="A12" s="19"/>
      <c r="B12" s="19"/>
      <c r="C12" s="19"/>
      <c r="D12" s="19"/>
      <c r="E12" s="19"/>
      <c r="F12" s="20"/>
      <c r="G12" s="21"/>
      <c r="H12" s="2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21" customHeight="1">
      <c r="A13" s="19"/>
      <c r="B13" s="19"/>
      <c r="C13" s="19"/>
      <c r="D13" s="19"/>
      <c r="E13" s="19"/>
      <c r="F13" s="20"/>
      <c r="G13" s="21"/>
      <c r="H13" s="2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21" customHeight="1">
      <c r="A14" s="19"/>
      <c r="B14" s="19"/>
      <c r="C14" s="19"/>
      <c r="D14" s="19"/>
      <c r="E14" s="19"/>
      <c r="F14" s="20"/>
      <c r="G14" s="21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21" customHeight="1">
      <c r="A15" s="19"/>
      <c r="B15" s="19"/>
      <c r="C15" s="19"/>
      <c r="D15" s="19"/>
      <c r="E15" s="19"/>
      <c r="F15" s="20"/>
      <c r="G15" s="21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21" customHeight="1">
      <c r="A16" s="19"/>
      <c r="B16" s="19"/>
      <c r="C16" s="19"/>
      <c r="D16" s="19"/>
      <c r="E16" s="19"/>
      <c r="F16" s="20"/>
      <c r="G16" s="21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ht="21" customHeight="1">
      <c r="A17" s="19"/>
      <c r="B17" s="19"/>
      <c r="C17" s="19"/>
      <c r="D17" s="19"/>
      <c r="E17" s="19"/>
      <c r="F17" s="20"/>
      <c r="G17" s="21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ht="21" customHeight="1">
      <c r="A18" s="19"/>
      <c r="B18" s="19"/>
      <c r="C18" s="19"/>
      <c r="D18" s="19"/>
      <c r="E18" s="19"/>
      <c r="F18" s="20"/>
      <c r="G18" s="21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ht="21" customHeight="1">
      <c r="A19" s="19"/>
      <c r="B19" s="19"/>
      <c r="C19" s="19"/>
      <c r="D19" s="19"/>
      <c r="E19" s="19"/>
      <c r="F19" s="20"/>
      <c r="G19" s="21"/>
      <c r="H19" s="2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ht="21" customHeight="1">
      <c r="A20" s="19"/>
      <c r="B20" s="19"/>
      <c r="C20" s="19"/>
      <c r="D20" s="19"/>
      <c r="E20" s="19"/>
      <c r="F20" s="20"/>
      <c r="G20" s="21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ht="21" customHeight="1">
      <c r="A21" s="19"/>
      <c r="B21" s="19"/>
      <c r="C21" s="19"/>
      <c r="D21" s="19"/>
      <c r="E21" s="19"/>
      <c r="F21" s="20"/>
      <c r="G21" s="21"/>
      <c r="H21" s="20"/>
      <c r="I21" s="22"/>
      <c r="J21" s="3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ht="19.5" customHeight="1">
      <c r="A22" s="22"/>
      <c r="B22" s="22"/>
      <c r="C22" s="22"/>
      <c r="D22" s="23"/>
      <c r="E22" s="23"/>
      <c r="F22" s="23"/>
      <c r="G22" s="23"/>
      <c r="H22" s="2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ht="19.5" customHeight="1">
      <c r="A23" s="22"/>
      <c r="B23" s="22"/>
      <c r="C23" s="22"/>
      <c r="D23" s="22"/>
      <c r="E23" s="22"/>
      <c r="F23" s="22"/>
      <c r="G23" s="22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ht="19.5" customHeight="1">
      <c r="A24" s="22"/>
      <c r="B24" s="22"/>
      <c r="C24" s="22"/>
      <c r="D24" s="23"/>
      <c r="E24" s="23"/>
      <c r="F24" s="23"/>
      <c r="G24" s="23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ht="19.5" customHeight="1">
      <c r="A25" s="22"/>
      <c r="B25" s="22"/>
      <c r="C25" s="22"/>
      <c r="D25" s="23"/>
      <c r="E25" s="23"/>
      <c r="F25" s="23"/>
      <c r="G25" s="23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ht="19.5" customHeight="1">
      <c r="A26" s="22"/>
      <c r="B26" s="22"/>
      <c r="C26" s="22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ht="19.5" customHeight="1">
      <c r="A27" s="22"/>
      <c r="B27" s="22"/>
      <c r="C27" s="22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ht="19.5" customHeight="1">
      <c r="A28" s="22"/>
      <c r="B28" s="22"/>
      <c r="C28" s="22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ht="19.5" customHeight="1">
      <c r="A29" s="22"/>
      <c r="B29" s="22"/>
      <c r="C29" s="22"/>
      <c r="D29" s="22"/>
      <c r="E29" s="22"/>
      <c r="F29" s="22"/>
      <c r="G29" s="22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ht="19.5" customHeight="1">
      <c r="A30" s="22"/>
      <c r="B30" s="22"/>
      <c r="C30" s="22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ht="19.5" customHeight="1">
      <c r="A31" s="22"/>
      <c r="B31" s="22"/>
      <c r="C31" s="22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ht="19.5" customHeight="1">
      <c r="A32" s="22"/>
      <c r="B32" s="22"/>
      <c r="C32" s="22"/>
      <c r="D32" s="22"/>
      <c r="E32" s="22"/>
      <c r="F32" s="22"/>
      <c r="G32" s="22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ht="19.5" customHeight="1">
      <c r="A33" s="22"/>
      <c r="B33" s="22"/>
      <c r="C33" s="22"/>
      <c r="D33" s="22"/>
      <c r="E33" s="24"/>
      <c r="F33" s="24"/>
      <c r="G33" s="24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9.5" customHeight="1">
      <c r="A34" s="22"/>
      <c r="B34" s="22"/>
      <c r="C34" s="22"/>
      <c r="D34" s="22"/>
      <c r="E34" s="24"/>
      <c r="F34" s="24"/>
      <c r="G34" s="24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ht="19.5" customHeight="1">
      <c r="A35" s="22"/>
      <c r="B35" s="22"/>
      <c r="C35" s="22"/>
      <c r="D35" s="22"/>
      <c r="E35" s="22"/>
      <c r="F35" s="22"/>
      <c r="G35" s="22"/>
      <c r="H35" s="2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</row>
    <row r="36" spans="1:245" ht="19.5" customHeight="1">
      <c r="A36" s="22"/>
      <c r="B36" s="22"/>
      <c r="C36" s="22"/>
      <c r="D36" s="22"/>
      <c r="E36" s="25"/>
      <c r="F36" s="25"/>
      <c r="G36" s="25"/>
      <c r="H36" s="23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</row>
    <row r="37" spans="1:245" ht="19.5" customHeight="1">
      <c r="A37" s="26"/>
      <c r="B37" s="26"/>
      <c r="C37" s="26"/>
      <c r="D37" s="26"/>
      <c r="E37" s="27"/>
      <c r="F37" s="27"/>
      <c r="G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</row>
    <row r="38" spans="1:245" ht="19.5" customHeight="1">
      <c r="A38" s="28"/>
      <c r="B38" s="28"/>
      <c r="C38" s="28"/>
      <c r="D38" s="28"/>
      <c r="E38" s="28"/>
      <c r="F38" s="28"/>
      <c r="G38" s="28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26"/>
      <c r="B39" s="26"/>
      <c r="C39" s="26"/>
      <c r="D39" s="26"/>
      <c r="E39" s="26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6"/>
      <c r="G48" s="26"/>
      <c r="H48" s="2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  <row r="49" spans="1:245" ht="19.5" customHeight="1">
      <c r="A49" s="30"/>
      <c r="B49" s="30"/>
      <c r="C49" s="30"/>
      <c r="D49" s="30"/>
      <c r="E49" s="30"/>
      <c r="F49" s="26"/>
      <c r="G49" s="26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C14" sqref="C1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3" t="s">
        <v>269</v>
      </c>
    </row>
    <row r="2" spans="1:9" ht="19.5" customHeight="1">
      <c r="A2" s="34"/>
      <c r="B2" s="34"/>
      <c r="C2" s="34"/>
      <c r="D2" s="34"/>
      <c r="E2" s="35"/>
      <c r="F2" s="34"/>
      <c r="G2" s="34"/>
      <c r="H2" s="36" t="s">
        <v>270</v>
      </c>
      <c r="I2" s="53"/>
    </row>
    <row r="3" spans="1:9" ht="25.5" customHeight="1">
      <c r="A3" s="170" t="s">
        <v>271</v>
      </c>
      <c r="B3" s="170"/>
      <c r="C3" s="170"/>
      <c r="D3" s="170"/>
      <c r="E3" s="170"/>
      <c r="F3" s="170"/>
      <c r="G3" s="170"/>
      <c r="H3" s="170"/>
      <c r="I3" s="53"/>
    </row>
    <row r="4" spans="1:9" ht="19.5" customHeight="1">
      <c r="A4" s="6" t="s">
        <v>267</v>
      </c>
      <c r="B4" s="37"/>
      <c r="C4" s="37"/>
      <c r="D4" s="37"/>
      <c r="E4" s="37"/>
      <c r="F4" s="37"/>
      <c r="G4" s="37"/>
      <c r="H4" s="7" t="s">
        <v>5</v>
      </c>
      <c r="I4" s="53"/>
    </row>
    <row r="5" spans="1:9" ht="19.5" customHeight="1">
      <c r="A5" s="173" t="s">
        <v>257</v>
      </c>
      <c r="B5" s="173" t="s">
        <v>258</v>
      </c>
      <c r="C5" s="176" t="s">
        <v>259</v>
      </c>
      <c r="D5" s="176"/>
      <c r="E5" s="176"/>
      <c r="F5" s="176"/>
      <c r="G5" s="176"/>
      <c r="H5" s="176"/>
      <c r="I5" s="53"/>
    </row>
    <row r="6" spans="1:9" ht="19.5" customHeight="1">
      <c r="A6" s="173"/>
      <c r="B6" s="173"/>
      <c r="C6" s="208" t="s">
        <v>45</v>
      </c>
      <c r="D6" s="210" t="s">
        <v>260</v>
      </c>
      <c r="E6" s="38" t="s">
        <v>261</v>
      </c>
      <c r="F6" s="39"/>
      <c r="G6" s="39"/>
      <c r="H6" s="211" t="s">
        <v>200</v>
      </c>
      <c r="I6" s="53"/>
    </row>
    <row r="7" spans="1:9" ht="33.75" customHeight="1">
      <c r="A7" s="174"/>
      <c r="B7" s="174"/>
      <c r="C7" s="209"/>
      <c r="D7" s="175"/>
      <c r="E7" s="40" t="s">
        <v>60</v>
      </c>
      <c r="F7" s="41" t="s">
        <v>262</v>
      </c>
      <c r="G7" s="42" t="s">
        <v>263</v>
      </c>
      <c r="H7" s="205"/>
      <c r="I7" s="53"/>
    </row>
    <row r="8" spans="1:9" ht="19.5" customHeight="1">
      <c r="A8" s="43"/>
      <c r="B8" s="43"/>
      <c r="C8" s="20"/>
      <c r="D8" s="20"/>
      <c r="E8" s="20"/>
      <c r="F8" s="20"/>
      <c r="G8" s="20"/>
      <c r="H8" s="20"/>
      <c r="I8" s="54"/>
    </row>
    <row r="9" spans="1:9" ht="19.5" customHeight="1">
      <c r="A9" s="44"/>
      <c r="B9" s="44"/>
      <c r="C9" s="44"/>
      <c r="D9" s="44"/>
      <c r="E9" s="45"/>
      <c r="F9" s="44"/>
      <c r="G9" s="44"/>
      <c r="H9" s="46"/>
      <c r="I9" s="53"/>
    </row>
    <row r="10" spans="1:9" ht="19.5" customHeight="1">
      <c r="A10" s="44"/>
      <c r="B10" s="44"/>
      <c r="C10" s="44"/>
      <c r="D10" s="44"/>
      <c r="E10" s="45"/>
      <c r="F10" s="47"/>
      <c r="G10" s="47"/>
      <c r="H10" s="46"/>
      <c r="I10" s="51"/>
    </row>
    <row r="11" spans="1:9" ht="19.5" customHeight="1">
      <c r="A11" s="44"/>
      <c r="B11" s="44"/>
      <c r="C11" s="44"/>
      <c r="D11" s="44"/>
      <c r="E11" s="48"/>
      <c r="F11" s="44"/>
      <c r="G11" s="44"/>
      <c r="H11" s="46"/>
      <c r="I11" s="51"/>
    </row>
    <row r="12" spans="1:9" ht="19.5" customHeight="1">
      <c r="A12" s="44"/>
      <c r="B12" s="44"/>
      <c r="C12" s="44"/>
      <c r="D12" s="44"/>
      <c r="E12" s="48"/>
      <c r="F12" s="44"/>
      <c r="G12" s="44"/>
      <c r="H12" s="46"/>
      <c r="I12" s="51"/>
    </row>
    <row r="13" spans="1:9" ht="19.5" customHeight="1">
      <c r="A13" s="44"/>
      <c r="B13" s="44"/>
      <c r="C13" s="44"/>
      <c r="D13" s="44"/>
      <c r="E13" s="45"/>
      <c r="F13" s="44"/>
      <c r="G13" s="44"/>
      <c r="H13" s="46"/>
      <c r="I13" s="51"/>
    </row>
    <row r="14" spans="1:9" ht="19.5" customHeight="1">
      <c r="A14" s="44"/>
      <c r="B14" s="44"/>
      <c r="C14" s="44"/>
      <c r="D14" s="44"/>
      <c r="E14" s="45"/>
      <c r="F14" s="44"/>
      <c r="G14" s="44"/>
      <c r="H14" s="46"/>
      <c r="I14" s="51"/>
    </row>
    <row r="15" spans="1:9" ht="19.5" customHeight="1">
      <c r="A15" s="44"/>
      <c r="B15" s="44"/>
      <c r="C15" s="44"/>
      <c r="D15" s="44"/>
      <c r="E15" s="48"/>
      <c r="F15" s="44"/>
      <c r="G15" s="44"/>
      <c r="H15" s="46"/>
      <c r="I15" s="51"/>
    </row>
    <row r="16" spans="1:9" ht="19.5" customHeight="1">
      <c r="A16" s="44"/>
      <c r="B16" s="44"/>
      <c r="C16" s="44"/>
      <c r="D16" s="44"/>
      <c r="E16" s="48"/>
      <c r="F16" s="44"/>
      <c r="G16" s="44"/>
      <c r="H16" s="46"/>
      <c r="I16" s="51"/>
    </row>
    <row r="17" spans="1:9" ht="19.5" customHeight="1">
      <c r="A17" s="44"/>
      <c r="B17" s="44"/>
      <c r="C17" s="44"/>
      <c r="D17" s="44"/>
      <c r="E17" s="45"/>
      <c r="F17" s="44"/>
      <c r="G17" s="44"/>
      <c r="H17" s="46"/>
      <c r="I17" s="51"/>
    </row>
    <row r="18" spans="1:9" ht="19.5" customHeight="1">
      <c r="A18" s="44"/>
      <c r="B18" s="44"/>
      <c r="C18" s="44"/>
      <c r="D18" s="44"/>
      <c r="E18" s="45"/>
      <c r="F18" s="44"/>
      <c r="G18" s="44"/>
      <c r="H18" s="46"/>
      <c r="I18" s="51"/>
    </row>
    <row r="19" spans="1:9" ht="19.5" customHeight="1">
      <c r="A19" s="44"/>
      <c r="B19" s="44"/>
      <c r="C19" s="44"/>
      <c r="D19" s="44"/>
      <c r="E19" s="49"/>
      <c r="F19" s="44"/>
      <c r="G19" s="44"/>
      <c r="H19" s="46"/>
      <c r="I19" s="51"/>
    </row>
    <row r="20" spans="1:9" ht="19.5" customHeight="1">
      <c r="A20" s="44"/>
      <c r="B20" s="44"/>
      <c r="C20" s="44"/>
      <c r="D20" s="44"/>
      <c r="E20" s="48"/>
      <c r="F20" s="44"/>
      <c r="G20" s="44"/>
      <c r="H20" s="46"/>
      <c r="I20" s="51"/>
    </row>
    <row r="21" spans="1:9" ht="19.5" customHeight="1">
      <c r="A21" s="48"/>
      <c r="B21" s="48"/>
      <c r="C21" s="48"/>
      <c r="D21" s="48"/>
      <c r="E21" s="48"/>
      <c r="F21" s="44"/>
      <c r="G21" s="44"/>
      <c r="H21" s="46"/>
      <c r="I21" s="51"/>
    </row>
    <row r="22" spans="1:9" ht="19.5" customHeight="1">
      <c r="A22" s="46"/>
      <c r="B22" s="46"/>
      <c r="C22" s="46"/>
      <c r="D22" s="46"/>
      <c r="E22" s="50"/>
      <c r="F22" s="46"/>
      <c r="G22" s="46"/>
      <c r="H22" s="46"/>
      <c r="I22" s="51"/>
    </row>
    <row r="23" spans="1:9" ht="19.5" customHeight="1">
      <c r="A23" s="46"/>
      <c r="B23" s="46"/>
      <c r="C23" s="46"/>
      <c r="D23" s="46"/>
      <c r="E23" s="50"/>
      <c r="F23" s="46"/>
      <c r="G23" s="46"/>
      <c r="H23" s="46"/>
      <c r="I23" s="51"/>
    </row>
    <row r="24" spans="1:9" ht="19.5" customHeight="1">
      <c r="A24" s="46"/>
      <c r="B24" s="46"/>
      <c r="C24" s="46"/>
      <c r="D24" s="46"/>
      <c r="E24" s="50"/>
      <c r="F24" s="46"/>
      <c r="G24" s="46"/>
      <c r="H24" s="46"/>
      <c r="I24" s="51"/>
    </row>
    <row r="25" spans="1:9" ht="19.5" customHeight="1">
      <c r="A25" s="46"/>
      <c r="B25" s="46"/>
      <c r="C25" s="46"/>
      <c r="D25" s="46"/>
      <c r="E25" s="50"/>
      <c r="F25" s="46"/>
      <c r="G25" s="46"/>
      <c r="H25" s="46"/>
      <c r="I25" s="51"/>
    </row>
    <row r="26" spans="1:9" ht="19.5" customHeight="1">
      <c r="A26" s="51"/>
      <c r="B26" s="51"/>
      <c r="C26" s="51"/>
      <c r="D26" s="51"/>
      <c r="E26" s="52"/>
      <c r="F26" s="51"/>
      <c r="G26" s="51"/>
      <c r="H26" s="51"/>
      <c r="I26" s="51"/>
    </row>
    <row r="27" spans="1:9" ht="19.5" customHeight="1">
      <c r="A27" s="51"/>
      <c r="B27" s="51"/>
      <c r="C27" s="51"/>
      <c r="D27" s="51"/>
      <c r="E27" s="52"/>
      <c r="F27" s="51"/>
      <c r="G27" s="51"/>
      <c r="H27" s="51"/>
      <c r="I27" s="51"/>
    </row>
    <row r="28" spans="1:9" ht="19.5" customHeight="1">
      <c r="A28" s="51"/>
      <c r="B28" s="51"/>
      <c r="C28" s="51"/>
      <c r="D28" s="51"/>
      <c r="E28" s="52"/>
      <c r="F28" s="51"/>
      <c r="G28" s="51"/>
      <c r="H28" s="51"/>
      <c r="I28" s="51"/>
    </row>
    <row r="29" spans="1:9" ht="19.5" customHeight="1">
      <c r="A29" s="51"/>
      <c r="B29" s="51"/>
      <c r="C29" s="51"/>
      <c r="D29" s="51"/>
      <c r="E29" s="52"/>
      <c r="F29" s="51"/>
      <c r="G29" s="51"/>
      <c r="H29" s="51"/>
      <c r="I29" s="51"/>
    </row>
    <row r="30" spans="1:9" ht="19.5" customHeight="1">
      <c r="A30" s="51"/>
      <c r="B30" s="51"/>
      <c r="C30" s="51"/>
      <c r="D30" s="51"/>
      <c r="E30" s="52"/>
      <c r="F30" s="51"/>
      <c r="G30" s="51"/>
      <c r="H30" s="51"/>
      <c r="I30" s="51"/>
    </row>
    <row r="31" spans="1:9" ht="19.5" customHeight="1">
      <c r="A31" s="51"/>
      <c r="B31" s="51"/>
      <c r="C31" s="51"/>
      <c r="D31" s="51"/>
      <c r="E31" s="52"/>
      <c r="F31" s="51"/>
      <c r="G31" s="51"/>
      <c r="H31" s="51"/>
      <c r="I31" s="5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5" sqref="E15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06" t="s">
        <v>272</v>
      </c>
      <c r="B1" s="206"/>
      <c r="C1" s="20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273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170" t="s">
        <v>274</v>
      </c>
      <c r="B3" s="170"/>
      <c r="C3" s="170"/>
      <c r="D3" s="170"/>
      <c r="E3" s="170"/>
      <c r="F3" s="170"/>
      <c r="G3" s="170"/>
      <c r="H3" s="17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5" t="s">
        <v>267</v>
      </c>
      <c r="B4" s="5"/>
      <c r="C4" s="5"/>
      <c r="D4" s="5"/>
      <c r="E4" s="5"/>
      <c r="F4" s="6"/>
      <c r="G4" s="6"/>
      <c r="H4" s="7" t="s">
        <v>5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8" t="s">
        <v>44</v>
      </c>
      <c r="B5" s="8"/>
      <c r="C5" s="8"/>
      <c r="D5" s="9"/>
      <c r="E5" s="10"/>
      <c r="F5" s="176" t="s">
        <v>275</v>
      </c>
      <c r="G5" s="176"/>
      <c r="H5" s="17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1" t="s">
        <v>55</v>
      </c>
      <c r="B6" s="12"/>
      <c r="C6" s="13"/>
      <c r="D6" s="207" t="s">
        <v>56</v>
      </c>
      <c r="E6" s="173" t="s">
        <v>148</v>
      </c>
      <c r="F6" s="172" t="s">
        <v>45</v>
      </c>
      <c r="G6" s="172" t="s">
        <v>144</v>
      </c>
      <c r="H6" s="176" t="s">
        <v>145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14" t="s">
        <v>65</v>
      </c>
      <c r="B7" s="15" t="s">
        <v>66</v>
      </c>
      <c r="C7" s="16" t="s">
        <v>67</v>
      </c>
      <c r="D7" s="212"/>
      <c r="E7" s="174"/>
      <c r="F7" s="175"/>
      <c r="G7" s="175"/>
      <c r="H7" s="177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24" customHeight="1">
      <c r="A8" s="19"/>
      <c r="B8" s="19"/>
      <c r="C8" s="19"/>
      <c r="D8" s="19"/>
      <c r="E8" s="19"/>
      <c r="F8" s="20"/>
      <c r="G8" s="21"/>
      <c r="H8" s="20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24" customHeight="1">
      <c r="A9" s="19"/>
      <c r="B9" s="19"/>
      <c r="C9" s="19"/>
      <c r="D9" s="19"/>
      <c r="E9" s="19"/>
      <c r="F9" s="20"/>
      <c r="G9" s="21"/>
      <c r="H9" s="2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24" customHeight="1">
      <c r="A10" s="19"/>
      <c r="B10" s="19"/>
      <c r="C10" s="19"/>
      <c r="D10" s="19"/>
      <c r="E10" s="19"/>
      <c r="F10" s="20"/>
      <c r="G10" s="21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24" customHeight="1">
      <c r="A11" s="19"/>
      <c r="B11" s="19"/>
      <c r="C11" s="19"/>
      <c r="D11" s="19"/>
      <c r="E11" s="19"/>
      <c r="F11" s="20"/>
      <c r="G11" s="21"/>
      <c r="H11" s="20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24" customHeight="1">
      <c r="A12" s="19"/>
      <c r="B12" s="19"/>
      <c r="C12" s="19"/>
      <c r="D12" s="19"/>
      <c r="E12" s="19"/>
      <c r="F12" s="20"/>
      <c r="G12" s="21"/>
      <c r="H12" s="20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24" customHeight="1">
      <c r="A13" s="19"/>
      <c r="B13" s="19"/>
      <c r="C13" s="19"/>
      <c r="D13" s="19"/>
      <c r="E13" s="19"/>
      <c r="F13" s="20"/>
      <c r="G13" s="21"/>
      <c r="H13" s="20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24" customHeight="1">
      <c r="A14" s="19"/>
      <c r="B14" s="19"/>
      <c r="C14" s="19"/>
      <c r="D14" s="19"/>
      <c r="E14" s="19"/>
      <c r="F14" s="20"/>
      <c r="G14" s="21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24" customHeight="1">
      <c r="A15" s="19"/>
      <c r="B15" s="19"/>
      <c r="C15" s="19"/>
      <c r="D15" s="19"/>
      <c r="E15" s="19"/>
      <c r="F15" s="20"/>
      <c r="G15" s="21"/>
      <c r="H15" s="2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24" customHeight="1">
      <c r="A16" s="19"/>
      <c r="B16" s="19"/>
      <c r="C16" s="19"/>
      <c r="D16" s="19"/>
      <c r="E16" s="19"/>
      <c r="F16" s="20"/>
      <c r="G16" s="21"/>
      <c r="H16" s="2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ht="24" customHeight="1">
      <c r="A17" s="19"/>
      <c r="B17" s="19"/>
      <c r="C17" s="19"/>
      <c r="D17" s="19"/>
      <c r="E17" s="19"/>
      <c r="F17" s="20"/>
      <c r="G17" s="21"/>
      <c r="H17" s="20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ht="24" customHeight="1">
      <c r="A18" s="19"/>
      <c r="B18" s="19"/>
      <c r="C18" s="19"/>
      <c r="D18" s="19"/>
      <c r="E18" s="19"/>
      <c r="F18" s="20"/>
      <c r="G18" s="21"/>
      <c r="H18" s="20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ht="24" customHeight="1">
      <c r="A19" s="19"/>
      <c r="B19" s="19"/>
      <c r="C19" s="19"/>
      <c r="D19" s="19"/>
      <c r="E19" s="19"/>
      <c r="F19" s="20"/>
      <c r="G19" s="21"/>
      <c r="H19" s="2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ht="24" customHeight="1">
      <c r="A20" s="19"/>
      <c r="B20" s="19"/>
      <c r="C20" s="19"/>
      <c r="D20" s="19"/>
      <c r="E20" s="19"/>
      <c r="F20" s="20"/>
      <c r="G20" s="21"/>
      <c r="H20" s="2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ht="24" customHeight="1">
      <c r="A21" s="19"/>
      <c r="B21" s="19"/>
      <c r="C21" s="19"/>
      <c r="D21" s="19"/>
      <c r="E21" s="19"/>
      <c r="F21" s="20"/>
      <c r="G21" s="21"/>
      <c r="H21" s="20"/>
      <c r="I21" s="22"/>
      <c r="J21" s="3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ht="24" customHeight="1">
      <c r="A22" s="19"/>
      <c r="B22" s="19"/>
      <c r="C22" s="19"/>
      <c r="D22" s="19"/>
      <c r="E22" s="19"/>
      <c r="F22" s="20"/>
      <c r="G22" s="21"/>
      <c r="H22" s="2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ht="24" customHeight="1">
      <c r="A23" s="19"/>
      <c r="B23" s="19"/>
      <c r="C23" s="19"/>
      <c r="D23" s="19"/>
      <c r="E23" s="19"/>
      <c r="F23" s="20"/>
      <c r="G23" s="21"/>
      <c r="H23" s="20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ht="24" customHeight="1">
      <c r="A24" s="19"/>
      <c r="B24" s="19"/>
      <c r="C24" s="19"/>
      <c r="D24" s="19"/>
      <c r="E24" s="19"/>
      <c r="F24" s="20"/>
      <c r="G24" s="21"/>
      <c r="H24" s="2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ht="19.5" customHeight="1">
      <c r="A25" s="22"/>
      <c r="B25" s="22"/>
      <c r="C25" s="22"/>
      <c r="D25" s="23"/>
      <c r="E25" s="23"/>
      <c r="F25" s="23"/>
      <c r="G25" s="23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ht="19.5" customHeight="1">
      <c r="A26" s="22"/>
      <c r="B26" s="22"/>
      <c r="C26" s="22"/>
      <c r="D26" s="22"/>
      <c r="E26" s="22"/>
      <c r="F26" s="22"/>
      <c r="G26" s="22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ht="19.5" customHeight="1">
      <c r="A27" s="22"/>
      <c r="B27" s="22"/>
      <c r="C27" s="22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ht="19.5" customHeight="1">
      <c r="A28" s="22"/>
      <c r="B28" s="22"/>
      <c r="C28" s="22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ht="19.5" customHeight="1">
      <c r="A29" s="22"/>
      <c r="B29" s="22"/>
      <c r="C29" s="22"/>
      <c r="D29" s="22"/>
      <c r="E29" s="22"/>
      <c r="F29" s="22"/>
      <c r="G29" s="22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ht="19.5" customHeight="1">
      <c r="A30" s="22"/>
      <c r="B30" s="22"/>
      <c r="C30" s="22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ht="19.5" customHeight="1">
      <c r="A31" s="22"/>
      <c r="B31" s="22"/>
      <c r="C31" s="22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ht="19.5" customHeight="1">
      <c r="A32" s="22"/>
      <c r="B32" s="22"/>
      <c r="C32" s="22"/>
      <c r="D32" s="22"/>
      <c r="E32" s="22"/>
      <c r="F32" s="22"/>
      <c r="G32" s="22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ht="19.5" customHeight="1">
      <c r="A33" s="22"/>
      <c r="B33" s="22"/>
      <c r="C33" s="22"/>
      <c r="D33" s="22"/>
      <c r="E33" s="24"/>
      <c r="F33" s="24"/>
      <c r="G33" s="24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9.5" customHeight="1">
      <c r="A34" s="22"/>
      <c r="B34" s="22"/>
      <c r="C34" s="22"/>
      <c r="D34" s="22"/>
      <c r="E34" s="24"/>
      <c r="F34" s="24"/>
      <c r="G34" s="24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ht="19.5" customHeight="1">
      <c r="A35" s="22"/>
      <c r="B35" s="22"/>
      <c r="C35" s="22"/>
      <c r="D35" s="22"/>
      <c r="E35" s="22"/>
      <c r="F35" s="22"/>
      <c r="G35" s="22"/>
      <c r="H35" s="2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</row>
    <row r="36" spans="1:245" ht="19.5" customHeight="1">
      <c r="A36" s="22"/>
      <c r="B36" s="22"/>
      <c r="C36" s="22"/>
      <c r="D36" s="22"/>
      <c r="E36" s="25"/>
      <c r="F36" s="25"/>
      <c r="G36" s="25"/>
      <c r="H36" s="23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</row>
    <row r="37" spans="1:245" ht="19.5" customHeight="1">
      <c r="A37" s="26"/>
      <c r="B37" s="26"/>
      <c r="C37" s="26"/>
      <c r="D37" s="26"/>
      <c r="E37" s="27"/>
      <c r="F37" s="27"/>
      <c r="G37" s="27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</row>
    <row r="38" spans="1:245" ht="19.5" customHeight="1">
      <c r="A38" s="28"/>
      <c r="B38" s="28"/>
      <c r="C38" s="28"/>
      <c r="D38" s="28"/>
      <c r="E38" s="28"/>
      <c r="F38" s="28"/>
      <c r="G38" s="28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26"/>
      <c r="B39" s="26"/>
      <c r="C39" s="26"/>
      <c r="D39" s="26"/>
      <c r="E39" s="26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  <row r="48" spans="1:245" ht="19.5" customHeight="1">
      <c r="A48" s="30"/>
      <c r="B48" s="30"/>
      <c r="C48" s="30"/>
      <c r="D48" s="30"/>
      <c r="E48" s="30"/>
      <c r="F48" s="26"/>
      <c r="G48" s="26"/>
      <c r="H48" s="2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</row>
    <row r="49" spans="1:245" ht="19.5" customHeight="1">
      <c r="A49" s="30"/>
      <c r="B49" s="30"/>
      <c r="C49" s="30"/>
      <c r="D49" s="30"/>
      <c r="E49" s="30"/>
      <c r="F49" s="26"/>
      <c r="G49" s="26"/>
      <c r="H49" s="29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28"/>
  <sheetViews>
    <sheetView workbookViewId="0" topLeftCell="A1">
      <selection activeCell="D26" sqref="D2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0" t="s">
        <v>2</v>
      </c>
    </row>
    <row r="2" spans="1:31" ht="20.25" customHeight="1">
      <c r="A2" s="115"/>
      <c r="B2" s="115"/>
      <c r="C2" s="115"/>
      <c r="D2" s="36" t="s">
        <v>3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20.25" customHeight="1">
      <c r="A3" s="170" t="s">
        <v>4</v>
      </c>
      <c r="B3" s="170"/>
      <c r="C3" s="170"/>
      <c r="D3" s="170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20.25" customHeight="1">
      <c r="A4" s="116"/>
      <c r="B4" s="116"/>
      <c r="C4" s="34"/>
      <c r="D4" s="7" t="s">
        <v>5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25.5" customHeight="1">
      <c r="A5" s="117" t="s">
        <v>6</v>
      </c>
      <c r="B5" s="117"/>
      <c r="C5" s="117" t="s">
        <v>7</v>
      </c>
      <c r="D5" s="117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ht="25.5" customHeight="1">
      <c r="A6" s="135" t="s">
        <v>8</v>
      </c>
      <c r="B6" s="135" t="s">
        <v>9</v>
      </c>
      <c r="C6" s="135" t="s">
        <v>8</v>
      </c>
      <c r="D6" s="135" t="s">
        <v>9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ht="25.5" customHeight="1">
      <c r="A7" s="129" t="s">
        <v>10</v>
      </c>
      <c r="B7" s="161">
        <v>570.6652</v>
      </c>
      <c r="C7" s="129" t="s">
        <v>11</v>
      </c>
      <c r="D7" s="122">
        <v>168.9796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1:31" ht="25.5" customHeight="1">
      <c r="A8" s="129" t="s">
        <v>12</v>
      </c>
      <c r="B8" s="125"/>
      <c r="C8" s="129" t="s">
        <v>13</v>
      </c>
      <c r="D8" s="122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1:31" ht="25.5" customHeight="1">
      <c r="A9" s="129" t="s">
        <v>14</v>
      </c>
      <c r="B9" s="125"/>
      <c r="C9" s="129" t="s">
        <v>15</v>
      </c>
      <c r="D9" s="122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1:31" ht="25.5" customHeight="1">
      <c r="A10" s="129" t="s">
        <v>16</v>
      </c>
      <c r="B10" s="125"/>
      <c r="C10" s="129" t="s">
        <v>17</v>
      </c>
      <c r="D10" s="122">
        <v>17.4144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25.5" customHeight="1">
      <c r="A11" s="129" t="s">
        <v>18</v>
      </c>
      <c r="B11" s="125"/>
      <c r="C11" s="129" t="s">
        <v>19</v>
      </c>
      <c r="D11" s="122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ht="25.5" customHeight="1">
      <c r="A12" s="129" t="s">
        <v>20</v>
      </c>
      <c r="B12" s="125"/>
      <c r="C12" s="129" t="s">
        <v>21</v>
      </c>
      <c r="D12" s="122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ht="25.5" customHeight="1">
      <c r="A13" s="129"/>
      <c r="B13" s="125"/>
      <c r="C13" s="129" t="s">
        <v>22</v>
      </c>
      <c r="D13" s="122">
        <v>10.7996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ht="25.5" customHeight="1">
      <c r="A14" s="129"/>
      <c r="B14" s="125"/>
      <c r="C14" s="129" t="s">
        <v>23</v>
      </c>
      <c r="D14" s="122">
        <v>44.4457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1" ht="25.5" customHeight="1">
      <c r="A15" s="129"/>
      <c r="B15" s="125"/>
      <c r="C15" s="129" t="s">
        <v>24</v>
      </c>
      <c r="D15" s="122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</row>
    <row r="16" spans="1:31" ht="25.5" customHeight="1">
      <c r="A16" s="129"/>
      <c r="B16" s="125"/>
      <c r="C16" s="129" t="s">
        <v>25</v>
      </c>
      <c r="D16" s="122">
        <v>23.7079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</row>
    <row r="17" spans="1:31" ht="25.5" customHeight="1">
      <c r="A17" s="129"/>
      <c r="B17" s="125"/>
      <c r="C17" s="129" t="s">
        <v>26</v>
      </c>
      <c r="D17" s="122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</row>
    <row r="18" spans="1:31" ht="25.5" customHeight="1">
      <c r="A18" s="129"/>
      <c r="B18" s="125"/>
      <c r="C18" s="129" t="s">
        <v>27</v>
      </c>
      <c r="D18" s="122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</row>
    <row r="19" spans="1:31" ht="25.5" customHeight="1">
      <c r="A19" s="129"/>
      <c r="B19" s="125"/>
      <c r="C19" s="129" t="s">
        <v>28</v>
      </c>
      <c r="D19" s="122">
        <v>286.4321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</row>
    <row r="20" spans="1:31" ht="25.5" customHeight="1">
      <c r="A20" s="129"/>
      <c r="B20" s="125"/>
      <c r="C20" s="129" t="s">
        <v>29</v>
      </c>
      <c r="D20" s="125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25.5" customHeight="1">
      <c r="A21" s="129"/>
      <c r="B21" s="125"/>
      <c r="C21" s="129" t="s">
        <v>30</v>
      </c>
      <c r="D21" s="133">
        <v>18.8858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1" ht="25.5" customHeight="1">
      <c r="A22" s="135" t="s">
        <v>31</v>
      </c>
      <c r="B22" s="133">
        <f>SUM(B7:B21)</f>
        <v>570.6652</v>
      </c>
      <c r="C22" s="135" t="s">
        <v>32</v>
      </c>
      <c r="D22" s="133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</row>
    <row r="23" spans="1:31" ht="25.5" customHeight="1">
      <c r="A23" s="129" t="s">
        <v>33</v>
      </c>
      <c r="B23" s="125"/>
      <c r="C23" s="129" t="s">
        <v>34</v>
      </c>
      <c r="D23" s="125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1" ht="25.5" customHeight="1">
      <c r="A24" s="129" t="s">
        <v>35</v>
      </c>
      <c r="B24" s="125"/>
      <c r="C24" s="129" t="s">
        <v>36</v>
      </c>
      <c r="D24" s="125"/>
      <c r="E24" s="139"/>
      <c r="F24" s="139"/>
      <c r="G24" s="162" t="s">
        <v>37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:31" ht="25.5" customHeight="1">
      <c r="A25" s="129"/>
      <c r="B25" s="125"/>
      <c r="C25" s="129" t="s">
        <v>38</v>
      </c>
      <c r="D25" s="125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ht="25.5" customHeight="1">
      <c r="A26" s="129"/>
      <c r="B26" s="132"/>
      <c r="C26" s="129"/>
      <c r="D26" s="133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1:31" ht="25.5" customHeight="1">
      <c r="A27" s="135" t="s">
        <v>39</v>
      </c>
      <c r="B27" s="132">
        <f>SUM(B22,B23,B24)</f>
        <v>570.6652</v>
      </c>
      <c r="C27" s="135" t="s">
        <v>40</v>
      </c>
      <c r="D27" s="133">
        <v>570.6652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ht="20.25" customHeight="1">
      <c r="A28" s="136"/>
      <c r="B28" s="137"/>
      <c r="C28" s="138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2"/>
  <sheetViews>
    <sheetView workbookViewId="0" topLeftCell="F1">
      <selection activeCell="F9" sqref="F9"/>
    </sheetView>
  </sheetViews>
  <sheetFormatPr defaultColWidth="6.875" defaultRowHeight="12.75" customHeight="1"/>
  <cols>
    <col min="1" max="3" width="3.875" style="1" customWidth="1"/>
    <col min="4" max="4" width="4.00390625" style="1" customWidth="1"/>
    <col min="5" max="5" width="20.50390625" style="1" customWidth="1"/>
    <col min="6" max="7" width="10.00390625" style="1" customWidth="1"/>
    <col min="8" max="8" width="11.125" style="1" customWidth="1"/>
    <col min="9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17.25" customHeight="1">
      <c r="A1" s="171" t="s">
        <v>41</v>
      </c>
      <c r="B1" s="171"/>
      <c r="C1" s="171"/>
      <c r="D1" s="171"/>
    </row>
    <row r="2" spans="1:20" ht="6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8"/>
      <c r="T2" s="159" t="s">
        <v>42</v>
      </c>
    </row>
    <row r="3" spans="1:20" ht="19.5" customHeight="1">
      <c r="A3" s="170" t="s">
        <v>43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2" customHeight="1">
      <c r="A4" s="5"/>
      <c r="B4" s="5"/>
      <c r="C4" s="5"/>
      <c r="D4" s="5"/>
      <c r="E4" s="5"/>
      <c r="F4" s="37"/>
      <c r="G4" s="37"/>
      <c r="H4" s="37"/>
      <c r="I4" s="37"/>
      <c r="J4" s="152"/>
      <c r="K4" s="152"/>
      <c r="L4" s="152"/>
      <c r="M4" s="152"/>
      <c r="N4" s="152"/>
      <c r="O4" s="152"/>
      <c r="P4" s="152"/>
      <c r="Q4" s="152"/>
      <c r="R4" s="152"/>
      <c r="S4" s="26"/>
      <c r="T4" s="7" t="s">
        <v>5</v>
      </c>
    </row>
    <row r="5" spans="1:20" ht="17.25" customHeight="1">
      <c r="A5" s="8" t="s">
        <v>44</v>
      </c>
      <c r="B5" s="8"/>
      <c r="C5" s="8"/>
      <c r="D5" s="9"/>
      <c r="E5" s="10"/>
      <c r="F5" s="172" t="s">
        <v>45</v>
      </c>
      <c r="G5" s="176" t="s">
        <v>46</v>
      </c>
      <c r="H5" s="172" t="s">
        <v>47</v>
      </c>
      <c r="I5" s="172" t="s">
        <v>48</v>
      </c>
      <c r="J5" s="172" t="s">
        <v>49</v>
      </c>
      <c r="K5" s="172" t="s">
        <v>50</v>
      </c>
      <c r="L5" s="172"/>
      <c r="M5" s="180" t="s">
        <v>51</v>
      </c>
      <c r="N5" s="12" t="s">
        <v>52</v>
      </c>
      <c r="O5" s="153"/>
      <c r="P5" s="153"/>
      <c r="Q5" s="153"/>
      <c r="R5" s="153"/>
      <c r="S5" s="172" t="s">
        <v>53</v>
      </c>
      <c r="T5" s="172" t="s">
        <v>54</v>
      </c>
    </row>
    <row r="6" spans="1:20" ht="19.5" customHeight="1">
      <c r="A6" s="11" t="s">
        <v>55</v>
      </c>
      <c r="B6" s="11"/>
      <c r="C6" s="149"/>
      <c r="D6" s="173" t="s">
        <v>56</v>
      </c>
      <c r="E6" s="173" t="s">
        <v>57</v>
      </c>
      <c r="F6" s="172"/>
      <c r="G6" s="176"/>
      <c r="H6" s="172"/>
      <c r="I6" s="172"/>
      <c r="J6" s="172"/>
      <c r="K6" s="178" t="s">
        <v>58</v>
      </c>
      <c r="L6" s="172" t="s">
        <v>59</v>
      </c>
      <c r="M6" s="180"/>
      <c r="N6" s="172" t="s">
        <v>60</v>
      </c>
      <c r="O6" s="172" t="s">
        <v>61</v>
      </c>
      <c r="P6" s="172" t="s">
        <v>62</v>
      </c>
      <c r="Q6" s="172" t="s">
        <v>63</v>
      </c>
      <c r="R6" s="172" t="s">
        <v>64</v>
      </c>
      <c r="S6" s="172"/>
      <c r="T6" s="172"/>
    </row>
    <row r="7" spans="1:20" ht="12" customHeight="1">
      <c r="A7" s="15" t="s">
        <v>65</v>
      </c>
      <c r="B7" s="14" t="s">
        <v>66</v>
      </c>
      <c r="C7" s="16" t="s">
        <v>67</v>
      </c>
      <c r="D7" s="174"/>
      <c r="E7" s="174"/>
      <c r="F7" s="175"/>
      <c r="G7" s="177"/>
      <c r="H7" s="175"/>
      <c r="I7" s="175"/>
      <c r="J7" s="175"/>
      <c r="K7" s="179"/>
      <c r="L7" s="175"/>
      <c r="M7" s="181"/>
      <c r="N7" s="175"/>
      <c r="O7" s="175"/>
      <c r="P7" s="175"/>
      <c r="Q7" s="175"/>
      <c r="R7" s="175"/>
      <c r="S7" s="175"/>
      <c r="T7" s="175"/>
    </row>
    <row r="8" spans="1:20" ht="21" customHeight="1">
      <c r="A8" s="59"/>
      <c r="B8" s="59"/>
      <c r="C8" s="59"/>
      <c r="D8" s="60"/>
      <c r="E8" s="61" t="s">
        <v>45</v>
      </c>
      <c r="F8" s="144">
        <v>570.67</v>
      </c>
      <c r="G8" s="150"/>
      <c r="H8" s="144">
        <v>570.67</v>
      </c>
      <c r="I8" s="17"/>
      <c r="J8" s="155"/>
      <c r="K8" s="156"/>
      <c r="L8" s="17"/>
      <c r="M8" s="154"/>
      <c r="N8" s="75"/>
      <c r="O8" s="17"/>
      <c r="P8" s="17"/>
      <c r="Q8" s="17"/>
      <c r="R8" s="18"/>
      <c r="S8" s="75"/>
      <c r="T8" s="18"/>
    </row>
    <row r="9" spans="1:20" ht="15.75" customHeight="1">
      <c r="A9" s="59"/>
      <c r="B9" s="59"/>
      <c r="C9" s="59"/>
      <c r="D9" s="63" t="s">
        <v>68</v>
      </c>
      <c r="E9" s="56" t="s">
        <v>69</v>
      </c>
      <c r="F9" s="144">
        <v>570.6652</v>
      </c>
      <c r="G9" s="150"/>
      <c r="H9" s="144">
        <v>570.6652</v>
      </c>
      <c r="I9" s="17"/>
      <c r="J9" s="18"/>
      <c r="K9" s="157"/>
      <c r="L9" s="17"/>
      <c r="M9" s="154"/>
      <c r="N9" s="75"/>
      <c r="O9" s="17"/>
      <c r="P9" s="17"/>
      <c r="Q9" s="17"/>
      <c r="R9" s="18"/>
      <c r="S9" s="75"/>
      <c r="T9" s="18"/>
    </row>
    <row r="10" spans="1:20" ht="15.75" customHeight="1">
      <c r="A10" s="59" t="s">
        <v>70</v>
      </c>
      <c r="B10" s="59"/>
      <c r="C10" s="59"/>
      <c r="D10" s="59"/>
      <c r="E10" s="64" t="s">
        <v>71</v>
      </c>
      <c r="F10" s="144">
        <v>168.9796</v>
      </c>
      <c r="G10" s="150"/>
      <c r="H10" s="144">
        <v>168.9796</v>
      </c>
      <c r="I10" s="17"/>
      <c r="J10" s="18"/>
      <c r="K10" s="157"/>
      <c r="L10" s="17"/>
      <c r="M10" s="154"/>
      <c r="N10" s="75"/>
      <c r="O10" s="17"/>
      <c r="P10" s="17"/>
      <c r="Q10" s="17"/>
      <c r="R10" s="18"/>
      <c r="S10" s="75"/>
      <c r="T10" s="18"/>
    </row>
    <row r="11" spans="1:20" ht="15.75" customHeight="1">
      <c r="A11" s="59"/>
      <c r="B11" s="59" t="s">
        <v>72</v>
      </c>
      <c r="C11" s="59"/>
      <c r="D11" s="59"/>
      <c r="E11" s="64" t="s">
        <v>73</v>
      </c>
      <c r="F11" s="144">
        <v>25.0226</v>
      </c>
      <c r="G11" s="150"/>
      <c r="H11" s="144">
        <v>25.0226</v>
      </c>
      <c r="I11" s="17"/>
      <c r="J11" s="18"/>
      <c r="K11" s="157"/>
      <c r="L11" s="17"/>
      <c r="M11" s="154"/>
      <c r="N11" s="75"/>
      <c r="O11" s="17"/>
      <c r="P11" s="17"/>
      <c r="Q11" s="17"/>
      <c r="R11" s="18"/>
      <c r="S11" s="75"/>
      <c r="T11" s="18"/>
    </row>
    <row r="12" spans="1:20" ht="15.75" customHeight="1">
      <c r="A12" s="59" t="s">
        <v>74</v>
      </c>
      <c r="B12" s="59" t="s">
        <v>74</v>
      </c>
      <c r="C12" s="59" t="s">
        <v>72</v>
      </c>
      <c r="D12" s="59"/>
      <c r="E12" s="64" t="s">
        <v>75</v>
      </c>
      <c r="F12" s="144">
        <v>25.0226</v>
      </c>
      <c r="G12" s="150"/>
      <c r="H12" s="144">
        <v>25.0226</v>
      </c>
      <c r="I12" s="17"/>
      <c r="J12" s="18"/>
      <c r="K12" s="157"/>
      <c r="L12" s="17"/>
      <c r="M12" s="154"/>
      <c r="N12" s="75"/>
      <c r="O12" s="17"/>
      <c r="P12" s="17"/>
      <c r="Q12" s="17"/>
      <c r="R12" s="18"/>
      <c r="S12" s="75"/>
      <c r="T12" s="18"/>
    </row>
    <row r="13" spans="1:20" ht="36" customHeight="1">
      <c r="A13" s="59"/>
      <c r="B13" s="59" t="s">
        <v>76</v>
      </c>
      <c r="C13" s="59"/>
      <c r="D13" s="59"/>
      <c r="E13" s="64" t="s">
        <v>77</v>
      </c>
      <c r="F13" s="144">
        <v>104.5333</v>
      </c>
      <c r="G13" s="150"/>
      <c r="H13" s="144">
        <v>104.5333</v>
      </c>
      <c r="I13" s="17"/>
      <c r="J13" s="18"/>
      <c r="K13" s="157"/>
      <c r="L13" s="17"/>
      <c r="M13" s="154"/>
      <c r="N13" s="75"/>
      <c r="O13" s="17"/>
      <c r="P13" s="17"/>
      <c r="Q13" s="17"/>
      <c r="R13" s="18"/>
      <c r="S13" s="75"/>
      <c r="T13" s="18"/>
    </row>
    <row r="14" spans="1:20" ht="20.25" customHeight="1">
      <c r="A14" s="59" t="s">
        <v>74</v>
      </c>
      <c r="B14" s="59" t="s">
        <v>74</v>
      </c>
      <c r="C14" s="59" t="s">
        <v>72</v>
      </c>
      <c r="D14" s="59"/>
      <c r="E14" s="64" t="s">
        <v>78</v>
      </c>
      <c r="F14" s="144">
        <v>87.8133</v>
      </c>
      <c r="G14" s="150"/>
      <c r="H14" s="144">
        <v>87.8133</v>
      </c>
      <c r="I14" s="17"/>
      <c r="J14" s="18"/>
      <c r="K14" s="157"/>
      <c r="L14" s="17"/>
      <c r="M14" s="154"/>
      <c r="N14" s="75"/>
      <c r="O14" s="17"/>
      <c r="P14" s="17"/>
      <c r="Q14" s="17"/>
      <c r="R14" s="18"/>
      <c r="S14" s="75"/>
      <c r="T14" s="18"/>
    </row>
    <row r="15" spans="1:20" ht="23.25" customHeight="1">
      <c r="A15" s="59" t="s">
        <v>74</v>
      </c>
      <c r="B15" s="59" t="s">
        <v>74</v>
      </c>
      <c r="C15" s="59" t="s">
        <v>79</v>
      </c>
      <c r="D15" s="59"/>
      <c r="E15" s="64" t="s">
        <v>80</v>
      </c>
      <c r="F15" s="144">
        <v>16.72</v>
      </c>
      <c r="G15" s="150"/>
      <c r="H15" s="144">
        <v>16.72</v>
      </c>
      <c r="I15" s="17"/>
      <c r="J15" s="18"/>
      <c r="K15" s="157"/>
      <c r="L15" s="17"/>
      <c r="M15" s="154"/>
      <c r="N15" s="75"/>
      <c r="O15" s="17"/>
      <c r="P15" s="17"/>
      <c r="Q15" s="17"/>
      <c r="R15" s="18"/>
      <c r="S15" s="75"/>
      <c r="T15" s="18"/>
    </row>
    <row r="16" spans="1:20" ht="22.5" customHeight="1">
      <c r="A16" s="59"/>
      <c r="B16" s="59" t="s">
        <v>81</v>
      </c>
      <c r="C16" s="59"/>
      <c r="D16" s="59"/>
      <c r="E16" s="64" t="s">
        <v>82</v>
      </c>
      <c r="F16" s="144">
        <v>7.9949</v>
      </c>
      <c r="G16" s="150"/>
      <c r="H16" s="144">
        <v>7.9949</v>
      </c>
      <c r="I16" s="17"/>
      <c r="J16" s="18"/>
      <c r="K16" s="157"/>
      <c r="L16" s="17"/>
      <c r="M16" s="154"/>
      <c r="N16" s="75"/>
      <c r="O16" s="17"/>
      <c r="P16" s="17"/>
      <c r="Q16" s="17"/>
      <c r="R16" s="18"/>
      <c r="S16" s="75"/>
      <c r="T16" s="18"/>
    </row>
    <row r="17" spans="1:20" ht="15.75" customHeight="1">
      <c r="A17" s="59" t="s">
        <v>74</v>
      </c>
      <c r="B17" s="59" t="s">
        <v>74</v>
      </c>
      <c r="C17" s="59" t="s">
        <v>72</v>
      </c>
      <c r="D17" s="59"/>
      <c r="E17" s="64" t="s">
        <v>83</v>
      </c>
      <c r="F17" s="144">
        <v>7.9949</v>
      </c>
      <c r="G17" s="150"/>
      <c r="H17" s="144">
        <v>7.9949</v>
      </c>
      <c r="I17" s="17"/>
      <c r="J17" s="18"/>
      <c r="K17" s="157"/>
      <c r="L17" s="17"/>
      <c r="M17" s="154"/>
      <c r="N17" s="75"/>
      <c r="O17" s="17"/>
      <c r="P17" s="17"/>
      <c r="Q17" s="17"/>
      <c r="R17" s="18"/>
      <c r="S17" s="75"/>
      <c r="T17" s="18"/>
    </row>
    <row r="18" spans="1:20" ht="15.75" customHeight="1">
      <c r="A18" s="59"/>
      <c r="B18" s="59" t="s">
        <v>84</v>
      </c>
      <c r="C18" s="59"/>
      <c r="D18" s="59"/>
      <c r="E18" s="64" t="s">
        <v>85</v>
      </c>
      <c r="F18" s="144">
        <v>20.3449</v>
      </c>
      <c r="G18" s="150"/>
      <c r="H18" s="144">
        <v>20.3449</v>
      </c>
      <c r="I18" s="17"/>
      <c r="J18" s="18"/>
      <c r="K18" s="157"/>
      <c r="L18" s="17"/>
      <c r="M18" s="154"/>
      <c r="N18" s="75"/>
      <c r="O18" s="17"/>
      <c r="P18" s="17"/>
      <c r="Q18" s="17"/>
      <c r="R18" s="18"/>
      <c r="S18" s="75"/>
      <c r="T18" s="18"/>
    </row>
    <row r="19" spans="1:20" ht="15.75" customHeight="1">
      <c r="A19" s="59" t="s">
        <v>74</v>
      </c>
      <c r="B19" s="59" t="s">
        <v>74</v>
      </c>
      <c r="C19" s="59" t="s">
        <v>72</v>
      </c>
      <c r="D19" s="59"/>
      <c r="E19" s="64" t="s">
        <v>86</v>
      </c>
      <c r="F19" s="144">
        <v>20.3449</v>
      </c>
      <c r="G19" s="150"/>
      <c r="H19" s="144">
        <v>20.3449</v>
      </c>
      <c r="I19" s="17"/>
      <c r="J19" s="18"/>
      <c r="K19" s="157"/>
      <c r="L19" s="17"/>
      <c r="M19" s="154"/>
      <c r="N19" s="75"/>
      <c r="O19" s="17"/>
      <c r="P19" s="17"/>
      <c r="Q19" s="17"/>
      <c r="R19" s="18"/>
      <c r="S19" s="75"/>
      <c r="T19" s="18"/>
    </row>
    <row r="20" spans="1:20" ht="21.75" customHeight="1">
      <c r="A20" s="59"/>
      <c r="B20" s="59" t="s">
        <v>87</v>
      </c>
      <c r="C20" s="59"/>
      <c r="D20" s="59"/>
      <c r="E20" s="64" t="s">
        <v>88</v>
      </c>
      <c r="F20" s="144">
        <v>11.0839</v>
      </c>
      <c r="G20" s="150"/>
      <c r="H20" s="144">
        <v>11.0839</v>
      </c>
      <c r="I20" s="17"/>
      <c r="J20" s="18"/>
      <c r="K20" s="157"/>
      <c r="L20" s="17"/>
      <c r="M20" s="154"/>
      <c r="N20" s="75"/>
      <c r="O20" s="17"/>
      <c r="P20" s="17"/>
      <c r="Q20" s="17"/>
      <c r="R20" s="18"/>
      <c r="S20" s="75"/>
      <c r="T20" s="18"/>
    </row>
    <row r="21" spans="1:20" ht="15.75" customHeight="1">
      <c r="A21" s="59" t="s">
        <v>74</v>
      </c>
      <c r="B21" s="59" t="s">
        <v>74</v>
      </c>
      <c r="C21" s="59" t="s">
        <v>72</v>
      </c>
      <c r="D21" s="59"/>
      <c r="E21" s="64" t="s">
        <v>89</v>
      </c>
      <c r="F21" s="144">
        <v>11.0839</v>
      </c>
      <c r="G21" s="150"/>
      <c r="H21" s="144">
        <v>11.0839</v>
      </c>
      <c r="I21" s="17"/>
      <c r="J21" s="18"/>
      <c r="K21" s="157"/>
      <c r="L21" s="17"/>
      <c r="M21" s="154"/>
      <c r="N21" s="75"/>
      <c r="O21" s="17"/>
      <c r="P21" s="17"/>
      <c r="Q21" s="17"/>
      <c r="R21" s="18"/>
      <c r="S21" s="75"/>
      <c r="T21" s="18"/>
    </row>
    <row r="22" spans="1:20" ht="21" customHeight="1">
      <c r="A22" s="59" t="s">
        <v>90</v>
      </c>
      <c r="B22" s="59"/>
      <c r="C22" s="59"/>
      <c r="D22" s="59"/>
      <c r="E22" s="64" t="s">
        <v>91</v>
      </c>
      <c r="F22" s="144">
        <v>17.4144</v>
      </c>
      <c r="G22" s="150"/>
      <c r="H22" s="144">
        <v>17.4144</v>
      </c>
      <c r="I22" s="17"/>
      <c r="J22" s="18"/>
      <c r="K22" s="157"/>
      <c r="L22" s="17"/>
      <c r="M22" s="154"/>
      <c r="N22" s="75"/>
      <c r="O22" s="17"/>
      <c r="P22" s="17"/>
      <c r="Q22" s="17"/>
      <c r="R22" s="18"/>
      <c r="S22" s="75"/>
      <c r="T22" s="18"/>
    </row>
    <row r="23" spans="1:20" ht="23.25" customHeight="1">
      <c r="A23" s="59"/>
      <c r="B23" s="59" t="s">
        <v>79</v>
      </c>
      <c r="C23" s="59"/>
      <c r="D23" s="59"/>
      <c r="E23" s="64" t="s">
        <v>92</v>
      </c>
      <c r="F23" s="144">
        <v>7.5</v>
      </c>
      <c r="G23" s="150"/>
      <c r="H23" s="144">
        <v>7.5</v>
      </c>
      <c r="I23" s="17"/>
      <c r="J23" s="18"/>
      <c r="K23" s="157"/>
      <c r="L23" s="17"/>
      <c r="M23" s="154"/>
      <c r="N23" s="75"/>
      <c r="O23" s="17"/>
      <c r="P23" s="17"/>
      <c r="Q23" s="17"/>
      <c r="R23" s="18"/>
      <c r="S23" s="75"/>
      <c r="T23" s="18"/>
    </row>
    <row r="24" spans="1:20" ht="21.75" customHeight="1">
      <c r="A24" s="59" t="s">
        <v>74</v>
      </c>
      <c r="B24" s="59" t="s">
        <v>74</v>
      </c>
      <c r="C24" s="59" t="s">
        <v>93</v>
      </c>
      <c r="D24" s="59"/>
      <c r="E24" s="64" t="s">
        <v>94</v>
      </c>
      <c r="F24" s="144">
        <v>7.5</v>
      </c>
      <c r="G24" s="150"/>
      <c r="H24" s="144">
        <v>7.5</v>
      </c>
      <c r="I24" s="17"/>
      <c r="J24" s="18"/>
      <c r="K24" s="157"/>
      <c r="L24" s="17"/>
      <c r="M24" s="154"/>
      <c r="N24" s="75"/>
      <c r="O24" s="17"/>
      <c r="P24" s="17"/>
      <c r="Q24" s="17"/>
      <c r="R24" s="18"/>
      <c r="S24" s="75"/>
      <c r="T24" s="18"/>
    </row>
    <row r="25" spans="1:20" ht="15.75" customHeight="1">
      <c r="A25" s="59"/>
      <c r="B25" s="59" t="s">
        <v>76</v>
      </c>
      <c r="C25" s="59"/>
      <c r="D25" s="59"/>
      <c r="E25" s="64" t="s">
        <v>95</v>
      </c>
      <c r="F25" s="144">
        <v>9.9144</v>
      </c>
      <c r="G25" s="150"/>
      <c r="H25" s="144">
        <v>9.9144</v>
      </c>
      <c r="I25" s="17"/>
      <c r="J25" s="18"/>
      <c r="K25" s="157"/>
      <c r="L25" s="17"/>
      <c r="M25" s="154"/>
      <c r="N25" s="75"/>
      <c r="O25" s="17"/>
      <c r="P25" s="17"/>
      <c r="Q25" s="17"/>
      <c r="R25" s="18"/>
      <c r="S25" s="75"/>
      <c r="T25" s="18"/>
    </row>
    <row r="26" spans="1:20" ht="15.75" customHeight="1">
      <c r="A26" s="59" t="s">
        <v>74</v>
      </c>
      <c r="B26" s="59" t="s">
        <v>74</v>
      </c>
      <c r="C26" s="59" t="s">
        <v>72</v>
      </c>
      <c r="D26" s="59"/>
      <c r="E26" s="64" t="s">
        <v>96</v>
      </c>
      <c r="F26" s="144">
        <v>9.9144</v>
      </c>
      <c r="G26" s="150"/>
      <c r="H26" s="144">
        <v>9.9144</v>
      </c>
      <c r="I26" s="17"/>
      <c r="J26" s="18"/>
      <c r="K26" s="157"/>
      <c r="L26" s="17"/>
      <c r="M26" s="154"/>
      <c r="N26" s="75"/>
      <c r="O26" s="17"/>
      <c r="P26" s="17"/>
      <c r="Q26" s="17"/>
      <c r="R26" s="18"/>
      <c r="S26" s="75"/>
      <c r="T26" s="18"/>
    </row>
    <row r="27" spans="1:20" ht="15.75" customHeight="1">
      <c r="A27" s="59" t="s">
        <v>97</v>
      </c>
      <c r="B27" s="59"/>
      <c r="C27" s="59"/>
      <c r="D27" s="59"/>
      <c r="E27" s="64" t="s">
        <v>98</v>
      </c>
      <c r="F27" s="144">
        <v>10.7796</v>
      </c>
      <c r="G27" s="150"/>
      <c r="H27" s="144">
        <v>10.7796</v>
      </c>
      <c r="I27" s="17"/>
      <c r="J27" s="18"/>
      <c r="K27" s="157"/>
      <c r="L27" s="17"/>
      <c r="M27" s="154"/>
      <c r="N27" s="75"/>
      <c r="O27" s="17"/>
      <c r="P27" s="17"/>
      <c r="Q27" s="17"/>
      <c r="R27" s="18"/>
      <c r="S27" s="75"/>
      <c r="T27" s="18"/>
    </row>
    <row r="28" spans="1:20" ht="15.75" customHeight="1">
      <c r="A28" s="59"/>
      <c r="B28" s="59" t="s">
        <v>72</v>
      </c>
      <c r="C28" s="59"/>
      <c r="D28" s="59"/>
      <c r="E28" s="64" t="s">
        <v>99</v>
      </c>
      <c r="F28" s="144">
        <v>10.7796</v>
      </c>
      <c r="G28" s="150"/>
      <c r="H28" s="144">
        <v>10.7796</v>
      </c>
      <c r="I28" s="17"/>
      <c r="J28" s="18"/>
      <c r="K28" s="157"/>
      <c r="L28" s="17"/>
      <c r="M28" s="154"/>
      <c r="N28" s="75"/>
      <c r="O28" s="17"/>
      <c r="P28" s="17"/>
      <c r="Q28" s="17"/>
      <c r="R28" s="18"/>
      <c r="S28" s="75"/>
      <c r="T28" s="18"/>
    </row>
    <row r="29" spans="1:20" ht="15.75" customHeight="1">
      <c r="A29" s="59" t="s">
        <v>74</v>
      </c>
      <c r="B29" s="59" t="s">
        <v>74</v>
      </c>
      <c r="C29" s="59" t="s">
        <v>100</v>
      </c>
      <c r="D29" s="59"/>
      <c r="E29" s="64" t="s">
        <v>101</v>
      </c>
      <c r="F29" s="144">
        <v>10.7796</v>
      </c>
      <c r="G29" s="150"/>
      <c r="H29" s="144">
        <v>10.7796</v>
      </c>
      <c r="I29" s="17"/>
      <c r="J29" s="18"/>
      <c r="K29" s="157"/>
      <c r="L29" s="17"/>
      <c r="M29" s="154"/>
      <c r="N29" s="75"/>
      <c r="O29" s="17"/>
      <c r="P29" s="17"/>
      <c r="Q29" s="17"/>
      <c r="R29" s="18"/>
      <c r="S29" s="75"/>
      <c r="T29" s="18"/>
    </row>
    <row r="30" spans="1:20" ht="15.75" customHeight="1">
      <c r="A30" s="59" t="s">
        <v>102</v>
      </c>
      <c r="B30" s="59"/>
      <c r="C30" s="59"/>
      <c r="D30" s="59"/>
      <c r="E30" s="64" t="s">
        <v>103</v>
      </c>
      <c r="F30" s="144">
        <v>44.4457</v>
      </c>
      <c r="G30" s="150"/>
      <c r="H30" s="144">
        <v>44.4457</v>
      </c>
      <c r="I30" s="17"/>
      <c r="J30" s="18"/>
      <c r="K30" s="157"/>
      <c r="L30" s="17"/>
      <c r="M30" s="154"/>
      <c r="N30" s="75"/>
      <c r="O30" s="17"/>
      <c r="P30" s="17"/>
      <c r="Q30" s="17"/>
      <c r="R30" s="18"/>
      <c r="S30" s="75"/>
      <c r="T30" s="18"/>
    </row>
    <row r="31" spans="1:20" ht="15.75" customHeight="1">
      <c r="A31" s="59"/>
      <c r="B31" s="59" t="s">
        <v>72</v>
      </c>
      <c r="C31" s="59"/>
      <c r="D31" s="59"/>
      <c r="E31" s="64" t="s">
        <v>104</v>
      </c>
      <c r="F31" s="144">
        <v>7.7473</v>
      </c>
      <c r="G31" s="150"/>
      <c r="H31" s="144">
        <v>7.7473</v>
      </c>
      <c r="I31" s="17"/>
      <c r="J31" s="18"/>
      <c r="K31" s="157"/>
      <c r="L31" s="17"/>
      <c r="M31" s="154"/>
      <c r="N31" s="75"/>
      <c r="O31" s="17"/>
      <c r="P31" s="17"/>
      <c r="Q31" s="17"/>
      <c r="R31" s="18"/>
      <c r="S31" s="75"/>
      <c r="T31" s="18"/>
    </row>
    <row r="32" spans="1:20" ht="15.75" customHeight="1">
      <c r="A32" s="59"/>
      <c r="B32" s="59"/>
      <c r="C32" s="59" t="s">
        <v>72</v>
      </c>
      <c r="D32" s="59"/>
      <c r="E32" s="64" t="s">
        <v>105</v>
      </c>
      <c r="F32" s="144">
        <v>7.7473</v>
      </c>
      <c r="G32" s="150"/>
      <c r="H32" s="144">
        <v>7.7473</v>
      </c>
      <c r="I32" s="17"/>
      <c r="J32" s="18"/>
      <c r="K32" s="157"/>
      <c r="L32" s="17"/>
      <c r="M32" s="154"/>
      <c r="N32" s="75"/>
      <c r="O32" s="17"/>
      <c r="P32" s="17"/>
      <c r="Q32" s="17"/>
      <c r="R32" s="18"/>
      <c r="S32" s="75"/>
      <c r="T32" s="18"/>
    </row>
    <row r="33" spans="1:20" ht="15.75" customHeight="1">
      <c r="A33" s="59"/>
      <c r="B33" s="59" t="s">
        <v>106</v>
      </c>
      <c r="C33" s="59"/>
      <c r="D33" s="59"/>
      <c r="E33" s="64" t="s">
        <v>107</v>
      </c>
      <c r="F33" s="144">
        <v>36.6983</v>
      </c>
      <c r="G33" s="150"/>
      <c r="H33" s="144">
        <v>36.6983</v>
      </c>
      <c r="I33" s="17"/>
      <c r="J33" s="18"/>
      <c r="K33" s="157"/>
      <c r="L33" s="17"/>
      <c r="M33" s="154"/>
      <c r="N33" s="75"/>
      <c r="O33" s="17"/>
      <c r="P33" s="17"/>
      <c r="Q33" s="17"/>
      <c r="R33" s="18"/>
      <c r="S33" s="75"/>
      <c r="T33" s="18"/>
    </row>
    <row r="34" spans="1:20" ht="15.75" customHeight="1">
      <c r="A34" s="59" t="s">
        <v>74</v>
      </c>
      <c r="B34" s="59" t="s">
        <v>74</v>
      </c>
      <c r="C34" s="59" t="s">
        <v>72</v>
      </c>
      <c r="D34" s="59"/>
      <c r="E34" s="64" t="s">
        <v>108</v>
      </c>
      <c r="F34" s="144">
        <v>6.125</v>
      </c>
      <c r="G34" s="150"/>
      <c r="H34" s="144">
        <v>6.125</v>
      </c>
      <c r="I34" s="17"/>
      <c r="J34" s="18"/>
      <c r="K34" s="157"/>
      <c r="L34" s="17"/>
      <c r="M34" s="154"/>
      <c r="N34" s="75"/>
      <c r="O34" s="17"/>
      <c r="P34" s="17"/>
      <c r="Q34" s="17"/>
      <c r="R34" s="18"/>
      <c r="S34" s="75"/>
      <c r="T34" s="18"/>
    </row>
    <row r="35" spans="1:20" ht="15.75" customHeight="1">
      <c r="A35" s="59" t="s">
        <v>74</v>
      </c>
      <c r="B35" s="59" t="s">
        <v>74</v>
      </c>
      <c r="C35" s="59" t="s">
        <v>79</v>
      </c>
      <c r="D35" s="59"/>
      <c r="E35" s="64" t="s">
        <v>109</v>
      </c>
      <c r="F35" s="144">
        <v>3.15</v>
      </c>
      <c r="G35" s="150"/>
      <c r="H35" s="144">
        <v>3.15</v>
      </c>
      <c r="I35" s="17"/>
      <c r="J35" s="18"/>
      <c r="K35" s="157"/>
      <c r="L35" s="17"/>
      <c r="M35" s="154"/>
      <c r="N35" s="75"/>
      <c r="O35" s="17"/>
      <c r="P35" s="17"/>
      <c r="Q35" s="17"/>
      <c r="R35" s="18"/>
      <c r="S35" s="75"/>
      <c r="T35" s="18"/>
    </row>
    <row r="36" spans="1:20" ht="15.75" customHeight="1">
      <c r="A36" s="59" t="s">
        <v>74</v>
      </c>
      <c r="B36" s="59" t="s">
        <v>74</v>
      </c>
      <c r="C36" s="59" t="s">
        <v>106</v>
      </c>
      <c r="D36" s="59"/>
      <c r="E36" s="64" t="s">
        <v>110</v>
      </c>
      <c r="F36" s="144">
        <v>27.4233</v>
      </c>
      <c r="G36" s="150"/>
      <c r="H36" s="144">
        <v>27.4233</v>
      </c>
      <c r="I36" s="17"/>
      <c r="J36" s="18"/>
      <c r="K36" s="157"/>
      <c r="L36" s="17"/>
      <c r="M36" s="154"/>
      <c r="N36" s="75"/>
      <c r="O36" s="17"/>
      <c r="P36" s="17"/>
      <c r="Q36" s="17"/>
      <c r="R36" s="18"/>
      <c r="S36" s="75"/>
      <c r="T36" s="18"/>
    </row>
    <row r="37" spans="1:20" ht="15.75" customHeight="1">
      <c r="A37" s="59" t="s">
        <v>111</v>
      </c>
      <c r="B37" s="59"/>
      <c r="C37" s="59"/>
      <c r="D37" s="59"/>
      <c r="E37" s="64" t="s">
        <v>112</v>
      </c>
      <c r="F37" s="144">
        <v>23.7079</v>
      </c>
      <c r="G37" s="150"/>
      <c r="H37" s="144">
        <v>23.7079</v>
      </c>
      <c r="I37" s="17"/>
      <c r="J37" s="18"/>
      <c r="K37" s="157"/>
      <c r="L37" s="17"/>
      <c r="M37" s="154"/>
      <c r="N37" s="75"/>
      <c r="O37" s="17"/>
      <c r="P37" s="17"/>
      <c r="Q37" s="17"/>
      <c r="R37" s="18"/>
      <c r="S37" s="75"/>
      <c r="T37" s="18"/>
    </row>
    <row r="38" spans="1:20" ht="15.75" customHeight="1">
      <c r="A38" s="59"/>
      <c r="B38" s="59" t="s">
        <v>72</v>
      </c>
      <c r="C38" s="59"/>
      <c r="D38" s="59"/>
      <c r="E38" s="64" t="s">
        <v>113</v>
      </c>
      <c r="F38" s="146">
        <v>9.9858</v>
      </c>
      <c r="G38" s="151"/>
      <c r="H38" s="146">
        <v>9.9858</v>
      </c>
      <c r="I38" s="17"/>
      <c r="J38" s="18"/>
      <c r="K38" s="157"/>
      <c r="L38" s="17"/>
      <c r="M38" s="154"/>
      <c r="N38" s="75"/>
      <c r="O38" s="17"/>
      <c r="P38" s="17"/>
      <c r="Q38" s="17"/>
      <c r="R38" s="18"/>
      <c r="S38" s="75"/>
      <c r="T38" s="18"/>
    </row>
    <row r="39" spans="1:20" ht="21" customHeight="1">
      <c r="A39" s="59" t="s">
        <v>74</v>
      </c>
      <c r="B39" s="59" t="s">
        <v>74</v>
      </c>
      <c r="C39" s="59" t="s">
        <v>72</v>
      </c>
      <c r="D39" s="59"/>
      <c r="E39" s="64" t="s">
        <v>114</v>
      </c>
      <c r="F39" s="146">
        <v>9.9858</v>
      </c>
      <c r="G39" s="151"/>
      <c r="H39" s="146">
        <v>9.9858</v>
      </c>
      <c r="I39" s="17"/>
      <c r="J39" s="18"/>
      <c r="K39" s="157"/>
      <c r="L39" s="17"/>
      <c r="M39" s="154"/>
      <c r="N39" s="75"/>
      <c r="O39" s="17"/>
      <c r="P39" s="17"/>
      <c r="Q39" s="17"/>
      <c r="R39" s="18"/>
      <c r="S39" s="75"/>
      <c r="T39" s="18"/>
    </row>
    <row r="40" spans="1:20" ht="15.75" customHeight="1">
      <c r="A40" s="59"/>
      <c r="B40" s="59">
        <v>7</v>
      </c>
      <c r="C40" s="59"/>
      <c r="D40" s="59"/>
      <c r="E40" s="64" t="s">
        <v>115</v>
      </c>
      <c r="F40" s="146">
        <v>1.016</v>
      </c>
      <c r="G40" s="151"/>
      <c r="H40" s="146">
        <v>1.016</v>
      </c>
      <c r="I40" s="17"/>
      <c r="J40" s="18"/>
      <c r="K40" s="157"/>
      <c r="L40" s="17"/>
      <c r="M40" s="154"/>
      <c r="N40" s="75"/>
      <c r="O40" s="17"/>
      <c r="P40" s="17"/>
      <c r="Q40" s="17"/>
      <c r="R40" s="18"/>
      <c r="S40" s="75"/>
      <c r="T40" s="18"/>
    </row>
    <row r="41" spans="1:20" ht="24" customHeight="1">
      <c r="A41" s="59" t="s">
        <v>74</v>
      </c>
      <c r="B41" s="59" t="s">
        <v>74</v>
      </c>
      <c r="C41" s="59">
        <v>99</v>
      </c>
      <c r="D41" s="59"/>
      <c r="E41" s="64" t="s">
        <v>116</v>
      </c>
      <c r="F41" s="146">
        <v>1.016</v>
      </c>
      <c r="G41" s="151"/>
      <c r="H41" s="146">
        <v>1.016</v>
      </c>
      <c r="I41" s="17"/>
      <c r="J41" s="18"/>
      <c r="K41" s="157"/>
      <c r="L41" s="17"/>
      <c r="M41" s="154"/>
      <c r="N41" s="75"/>
      <c r="O41" s="17"/>
      <c r="P41" s="17"/>
      <c r="Q41" s="17"/>
      <c r="R41" s="18"/>
      <c r="S41" s="75"/>
      <c r="T41" s="18"/>
    </row>
    <row r="42" spans="1:20" ht="21" customHeight="1">
      <c r="A42" s="59" t="s">
        <v>74</v>
      </c>
      <c r="B42" s="59">
        <v>11</v>
      </c>
      <c r="C42" s="59"/>
      <c r="D42" s="59"/>
      <c r="E42" s="64" t="s">
        <v>117</v>
      </c>
      <c r="F42" s="144">
        <v>12.7061</v>
      </c>
      <c r="G42" s="57"/>
      <c r="H42" s="144">
        <v>12.7061</v>
      </c>
      <c r="I42" s="57"/>
      <c r="J42" s="20"/>
      <c r="K42" s="21"/>
      <c r="L42" s="57"/>
      <c r="M42" s="20"/>
      <c r="N42" s="21"/>
      <c r="O42" s="57"/>
      <c r="P42" s="57"/>
      <c r="Q42" s="57"/>
      <c r="R42" s="20"/>
      <c r="S42" s="21"/>
      <c r="T42" s="20"/>
    </row>
    <row r="43" spans="1:20" ht="21" customHeight="1">
      <c r="A43" s="59"/>
      <c r="B43" s="59"/>
      <c r="C43" s="59" t="s">
        <v>72</v>
      </c>
      <c r="D43" s="59"/>
      <c r="E43" s="64" t="s">
        <v>118</v>
      </c>
      <c r="F43" s="144">
        <v>10.9452</v>
      </c>
      <c r="G43" s="57"/>
      <c r="H43" s="144">
        <v>10.9452</v>
      </c>
      <c r="I43" s="57"/>
      <c r="J43" s="20"/>
      <c r="K43" s="21"/>
      <c r="L43" s="57"/>
      <c r="M43" s="20"/>
      <c r="N43" s="21"/>
      <c r="O43" s="57"/>
      <c r="P43" s="57"/>
      <c r="Q43" s="57"/>
      <c r="R43" s="20"/>
      <c r="S43" s="21"/>
      <c r="T43" s="20"/>
    </row>
    <row r="44" spans="1:20" ht="21" customHeight="1">
      <c r="A44" s="59"/>
      <c r="B44" s="59"/>
      <c r="C44" s="59" t="s">
        <v>79</v>
      </c>
      <c r="D44" s="59"/>
      <c r="E44" s="64" t="s">
        <v>119</v>
      </c>
      <c r="F44" s="144">
        <v>1.761</v>
      </c>
      <c r="G44" s="57"/>
      <c r="H44" s="144">
        <v>1.761</v>
      </c>
      <c r="I44" s="57"/>
      <c r="J44" s="20"/>
      <c r="K44" s="21"/>
      <c r="L44" s="57"/>
      <c r="M44" s="20"/>
      <c r="N44" s="21"/>
      <c r="O44" s="57"/>
      <c r="P44" s="57"/>
      <c r="Q44" s="57"/>
      <c r="R44" s="20"/>
      <c r="S44" s="21"/>
      <c r="T44" s="20"/>
    </row>
    <row r="45" spans="1:20" ht="15.75" customHeight="1">
      <c r="A45" s="59" t="s">
        <v>120</v>
      </c>
      <c r="B45" s="59"/>
      <c r="C45" s="59"/>
      <c r="D45" s="59"/>
      <c r="E45" s="64" t="s">
        <v>121</v>
      </c>
      <c r="F45" s="144">
        <v>286.4321</v>
      </c>
      <c r="G45" s="57"/>
      <c r="H45" s="144">
        <v>286.4321</v>
      </c>
      <c r="I45" s="57"/>
      <c r="J45" s="20"/>
      <c r="K45" s="21"/>
      <c r="L45" s="57"/>
      <c r="M45" s="20"/>
      <c r="N45" s="21"/>
      <c r="O45" s="57"/>
      <c r="P45" s="57"/>
      <c r="Q45" s="57"/>
      <c r="R45" s="20"/>
      <c r="S45" s="21"/>
      <c r="T45" s="20"/>
    </row>
    <row r="46" spans="1:20" ht="15.75" customHeight="1">
      <c r="A46" s="59"/>
      <c r="B46" s="59" t="s">
        <v>72</v>
      </c>
      <c r="C46" s="59"/>
      <c r="D46" s="59"/>
      <c r="E46" s="64" t="s">
        <v>122</v>
      </c>
      <c r="F46" s="144">
        <v>80.8052</v>
      </c>
      <c r="G46" s="57"/>
      <c r="H46" s="144">
        <v>80.8052</v>
      </c>
      <c r="I46" s="57"/>
      <c r="J46" s="20"/>
      <c r="K46" s="21"/>
      <c r="L46" s="57"/>
      <c r="M46" s="20"/>
      <c r="N46" s="21"/>
      <c r="O46" s="57"/>
      <c r="P46" s="57"/>
      <c r="Q46" s="57"/>
      <c r="R46" s="20"/>
      <c r="S46" s="21"/>
      <c r="T46" s="20"/>
    </row>
    <row r="47" spans="1:20" ht="15.75" customHeight="1">
      <c r="A47" s="59" t="s">
        <v>74</v>
      </c>
      <c r="B47" s="59" t="s">
        <v>74</v>
      </c>
      <c r="C47" s="59" t="s">
        <v>72</v>
      </c>
      <c r="D47" s="59"/>
      <c r="E47" s="64" t="s">
        <v>123</v>
      </c>
      <c r="F47" s="144">
        <v>23.8328</v>
      </c>
      <c r="G47" s="57"/>
      <c r="H47" s="144">
        <v>23.8328</v>
      </c>
      <c r="I47" s="57"/>
      <c r="J47" s="20"/>
      <c r="K47" s="21"/>
      <c r="L47" s="57"/>
      <c r="M47" s="20"/>
      <c r="N47" s="21"/>
      <c r="O47" s="57"/>
      <c r="P47" s="57"/>
      <c r="Q47" s="57"/>
      <c r="R47" s="20"/>
      <c r="S47" s="21"/>
      <c r="T47" s="20"/>
    </row>
    <row r="48" spans="1:20" ht="15.75" customHeight="1">
      <c r="A48" s="59" t="s">
        <v>74</v>
      </c>
      <c r="B48" s="59" t="s">
        <v>74</v>
      </c>
      <c r="C48" s="59" t="s">
        <v>124</v>
      </c>
      <c r="D48" s="59"/>
      <c r="E48" s="64" t="s">
        <v>125</v>
      </c>
      <c r="F48" s="144">
        <v>25.1748</v>
      </c>
      <c r="G48" s="57"/>
      <c r="H48" s="144">
        <v>25.1748</v>
      </c>
      <c r="I48" s="57"/>
      <c r="J48" s="20"/>
      <c r="K48" s="21"/>
      <c r="L48" s="57"/>
      <c r="M48" s="20"/>
      <c r="N48" s="21"/>
      <c r="O48" s="57"/>
      <c r="P48" s="57"/>
      <c r="Q48" s="57"/>
      <c r="R48" s="20"/>
      <c r="S48" s="21"/>
      <c r="T48" s="20"/>
    </row>
    <row r="49" spans="1:20" ht="15.75" customHeight="1">
      <c r="A49" s="59"/>
      <c r="B49" s="59"/>
      <c r="C49" s="59">
        <v>21</v>
      </c>
      <c r="D49" s="59"/>
      <c r="E49" s="64" t="s">
        <v>126</v>
      </c>
      <c r="F49" s="144">
        <v>22</v>
      </c>
      <c r="G49" s="57"/>
      <c r="H49" s="144">
        <v>22</v>
      </c>
      <c r="I49" s="57"/>
      <c r="J49" s="20"/>
      <c r="K49" s="21"/>
      <c r="L49" s="57"/>
      <c r="M49" s="20"/>
      <c r="N49" s="21"/>
      <c r="O49" s="57"/>
      <c r="P49" s="57"/>
      <c r="Q49" s="57"/>
      <c r="R49" s="20"/>
      <c r="S49" s="21"/>
      <c r="T49" s="20"/>
    </row>
    <row r="50" spans="1:20" ht="15.75" customHeight="1">
      <c r="A50" s="59"/>
      <c r="B50" s="59"/>
      <c r="C50" s="59">
        <v>42</v>
      </c>
      <c r="D50" s="59"/>
      <c r="E50" s="64" t="s">
        <v>127</v>
      </c>
      <c r="F50" s="144">
        <v>1.054</v>
      </c>
      <c r="G50" s="57"/>
      <c r="H50" s="144">
        <v>1.054</v>
      </c>
      <c r="I50" s="57"/>
      <c r="J50" s="20"/>
      <c r="K50" s="21"/>
      <c r="L50" s="57"/>
      <c r="M50" s="20"/>
      <c r="N50" s="21"/>
      <c r="O50" s="57"/>
      <c r="P50" s="57"/>
      <c r="Q50" s="57"/>
      <c r="R50" s="20"/>
      <c r="S50" s="21"/>
      <c r="T50" s="20"/>
    </row>
    <row r="51" spans="1:20" ht="15.75" customHeight="1">
      <c r="A51" s="59"/>
      <c r="B51" s="59"/>
      <c r="C51" s="59">
        <v>52</v>
      </c>
      <c r="D51" s="59"/>
      <c r="E51" s="64" t="s">
        <v>128</v>
      </c>
      <c r="F51" s="144">
        <v>8.7435</v>
      </c>
      <c r="G51" s="57"/>
      <c r="H51" s="144">
        <v>8.7435</v>
      </c>
      <c r="I51" s="57"/>
      <c r="J51" s="20"/>
      <c r="K51" s="21"/>
      <c r="L51" s="57"/>
      <c r="M51" s="20"/>
      <c r="N51" s="21"/>
      <c r="O51" s="57"/>
      <c r="P51" s="57"/>
      <c r="Q51" s="57"/>
      <c r="R51" s="20"/>
      <c r="S51" s="21"/>
      <c r="T51" s="20"/>
    </row>
    <row r="52" spans="1:20" ht="15.75" customHeight="1">
      <c r="A52" s="59"/>
      <c r="B52" s="59" t="s">
        <v>79</v>
      </c>
      <c r="C52" s="59"/>
      <c r="D52" s="59"/>
      <c r="E52" s="64" t="s">
        <v>129</v>
      </c>
      <c r="F52" s="144">
        <v>19.5589</v>
      </c>
      <c r="G52" s="57"/>
      <c r="H52" s="144">
        <v>19.5589</v>
      </c>
      <c r="I52" s="57"/>
      <c r="J52" s="20"/>
      <c r="K52" s="21"/>
      <c r="L52" s="57"/>
      <c r="M52" s="20"/>
      <c r="N52" s="21"/>
      <c r="O52" s="57"/>
      <c r="P52" s="57"/>
      <c r="Q52" s="57"/>
      <c r="R52" s="20"/>
      <c r="S52" s="21"/>
      <c r="T52" s="20"/>
    </row>
    <row r="53" spans="1:20" ht="15.75" customHeight="1">
      <c r="A53" s="59" t="s">
        <v>74</v>
      </c>
      <c r="B53" s="59" t="s">
        <v>74</v>
      </c>
      <c r="C53" s="59" t="s">
        <v>72</v>
      </c>
      <c r="D53" s="59"/>
      <c r="E53" s="64" t="s">
        <v>130</v>
      </c>
      <c r="F53" s="144">
        <v>19.5589</v>
      </c>
      <c r="G53" s="57"/>
      <c r="H53" s="144">
        <v>19.5589</v>
      </c>
      <c r="I53" s="57"/>
      <c r="J53" s="20"/>
      <c r="K53" s="21"/>
      <c r="L53" s="57"/>
      <c r="M53" s="20"/>
      <c r="N53" s="21"/>
      <c r="O53" s="57"/>
      <c r="P53" s="57"/>
      <c r="Q53" s="57"/>
      <c r="R53" s="20"/>
      <c r="S53" s="21"/>
      <c r="T53" s="20"/>
    </row>
    <row r="54" spans="1:20" ht="15.75" customHeight="1">
      <c r="A54" s="59"/>
      <c r="B54" s="59" t="s">
        <v>106</v>
      </c>
      <c r="C54" s="59"/>
      <c r="D54" s="59"/>
      <c r="E54" s="64" t="s">
        <v>131</v>
      </c>
      <c r="F54" s="144">
        <v>28</v>
      </c>
      <c r="G54" s="57"/>
      <c r="H54" s="144">
        <v>28</v>
      </c>
      <c r="I54" s="57"/>
      <c r="J54" s="20"/>
      <c r="K54" s="21"/>
      <c r="L54" s="57"/>
      <c r="M54" s="20"/>
      <c r="N54" s="21"/>
      <c r="O54" s="57"/>
      <c r="P54" s="57"/>
      <c r="Q54" s="57"/>
      <c r="R54" s="20"/>
      <c r="S54" s="21"/>
      <c r="T54" s="20"/>
    </row>
    <row r="55" spans="1:20" ht="15.75" customHeight="1">
      <c r="A55" s="59" t="s">
        <v>74</v>
      </c>
      <c r="B55" s="59" t="s">
        <v>74</v>
      </c>
      <c r="C55" s="59" t="s">
        <v>132</v>
      </c>
      <c r="D55" s="59"/>
      <c r="E55" s="64" t="s">
        <v>133</v>
      </c>
      <c r="F55" s="144">
        <v>28</v>
      </c>
      <c r="G55" s="57"/>
      <c r="H55" s="144">
        <v>28</v>
      </c>
      <c r="I55" s="57"/>
      <c r="J55" s="20"/>
      <c r="K55" s="21"/>
      <c r="L55" s="57"/>
      <c r="M55" s="20"/>
      <c r="N55" s="21"/>
      <c r="O55" s="57"/>
      <c r="P55" s="57"/>
      <c r="Q55" s="57"/>
      <c r="R55" s="20"/>
      <c r="S55" s="21"/>
      <c r="T55" s="20"/>
    </row>
    <row r="56" spans="1:20" ht="15.75" customHeight="1">
      <c r="A56" s="59"/>
      <c r="B56" s="59" t="s">
        <v>134</v>
      </c>
      <c r="C56" s="59"/>
      <c r="D56" s="59"/>
      <c r="E56" s="64" t="s">
        <v>135</v>
      </c>
      <c r="F56" s="144">
        <v>158.068</v>
      </c>
      <c r="G56" s="57"/>
      <c r="H56" s="144">
        <v>158.068</v>
      </c>
      <c r="I56" s="57"/>
      <c r="J56" s="20"/>
      <c r="K56" s="21"/>
      <c r="L56" s="57"/>
      <c r="M56" s="20"/>
      <c r="N56" s="21"/>
      <c r="O56" s="57"/>
      <c r="P56" s="57"/>
      <c r="Q56" s="57"/>
      <c r="R56" s="20"/>
      <c r="S56" s="21"/>
      <c r="T56" s="20"/>
    </row>
    <row r="57" spans="1:20" ht="23.25" customHeight="1">
      <c r="A57" s="59" t="s">
        <v>74</v>
      </c>
      <c r="B57" s="59" t="s">
        <v>74</v>
      </c>
      <c r="C57" s="59" t="s">
        <v>106</v>
      </c>
      <c r="D57" s="59"/>
      <c r="E57" s="64" t="s">
        <v>136</v>
      </c>
      <c r="F57" s="144">
        <v>158.068</v>
      </c>
      <c r="G57" s="57"/>
      <c r="H57" s="144">
        <v>158.068</v>
      </c>
      <c r="I57" s="57"/>
      <c r="J57" s="20"/>
      <c r="K57" s="21"/>
      <c r="L57" s="57"/>
      <c r="M57" s="20"/>
      <c r="N57" s="21"/>
      <c r="O57" s="57"/>
      <c r="P57" s="57"/>
      <c r="Q57" s="57"/>
      <c r="R57" s="20"/>
      <c r="S57" s="21"/>
      <c r="T57" s="20"/>
    </row>
    <row r="58" spans="1:20" ht="15.75" customHeight="1">
      <c r="A58" s="59" t="s">
        <v>137</v>
      </c>
      <c r="B58" s="59"/>
      <c r="C58" s="59"/>
      <c r="D58" s="59"/>
      <c r="E58" s="64" t="s">
        <v>138</v>
      </c>
      <c r="F58" s="144">
        <v>18.8858</v>
      </c>
      <c r="G58" s="57"/>
      <c r="H58" s="144">
        <v>18.8858</v>
      </c>
      <c r="I58" s="57"/>
      <c r="J58" s="20"/>
      <c r="K58" s="21"/>
      <c r="L58" s="57"/>
      <c r="M58" s="20"/>
      <c r="N58" s="21"/>
      <c r="O58" s="57"/>
      <c r="P58" s="57"/>
      <c r="Q58" s="57"/>
      <c r="R58" s="20"/>
      <c r="S58" s="21"/>
      <c r="T58" s="20"/>
    </row>
    <row r="59" spans="1:20" ht="15.75" customHeight="1">
      <c r="A59" s="59"/>
      <c r="B59" s="59" t="s">
        <v>79</v>
      </c>
      <c r="C59" s="59"/>
      <c r="D59" s="59"/>
      <c r="E59" s="64" t="s">
        <v>139</v>
      </c>
      <c r="F59" s="147">
        <v>18.8858</v>
      </c>
      <c r="G59" s="20"/>
      <c r="H59" s="147">
        <v>18.8858</v>
      </c>
      <c r="I59" s="57"/>
      <c r="J59" s="20"/>
      <c r="K59" s="21"/>
      <c r="L59" s="57"/>
      <c r="M59" s="20"/>
      <c r="N59" s="21"/>
      <c r="O59" s="57"/>
      <c r="P59" s="57"/>
      <c r="Q59" s="57"/>
      <c r="R59" s="20"/>
      <c r="S59" s="21"/>
      <c r="T59" s="20"/>
    </row>
    <row r="60" spans="1:20" ht="17.25" customHeight="1">
      <c r="A60" s="59" t="s">
        <v>74</v>
      </c>
      <c r="B60" s="59" t="s">
        <v>74</v>
      </c>
      <c r="C60" s="59" t="s">
        <v>72</v>
      </c>
      <c r="D60" s="59"/>
      <c r="E60" s="64" t="s">
        <v>140</v>
      </c>
      <c r="F60" s="147">
        <v>18.8858</v>
      </c>
      <c r="G60" s="20"/>
      <c r="H60" s="147">
        <v>18.8858</v>
      </c>
      <c r="I60" s="57"/>
      <c r="J60" s="20"/>
      <c r="K60" s="21"/>
      <c r="L60" s="57"/>
      <c r="M60" s="20"/>
      <c r="N60" s="21"/>
      <c r="O60" s="57"/>
      <c r="P60" s="57"/>
      <c r="Q60" s="57"/>
      <c r="R60" s="20"/>
      <c r="S60" s="21"/>
      <c r="T60" s="20"/>
    </row>
    <row r="62" ht="12.75" customHeight="1">
      <c r="K62" s="1">
        <v>1</v>
      </c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0"/>
  <sheetViews>
    <sheetView workbookViewId="0" topLeftCell="A1">
      <selection activeCell="H18" sqref="H18"/>
    </sheetView>
  </sheetViews>
  <sheetFormatPr defaultColWidth="6.875" defaultRowHeight="12.75" customHeight="1"/>
  <cols>
    <col min="1" max="3" width="3.75390625" style="1" customWidth="1"/>
    <col min="4" max="4" width="4.25390625" style="1" customWidth="1"/>
    <col min="5" max="5" width="19.37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2" t="s">
        <v>141</v>
      </c>
      <c r="B1" s="182"/>
      <c r="C1" s="182"/>
      <c r="D1" s="182"/>
    </row>
    <row r="2" spans="1:10" ht="19.5" customHeight="1">
      <c r="A2" s="34"/>
      <c r="B2" s="141"/>
      <c r="C2" s="141"/>
      <c r="D2" s="141"/>
      <c r="E2" s="141"/>
      <c r="F2" s="141"/>
      <c r="G2" s="141"/>
      <c r="H2" s="141"/>
      <c r="I2" s="141"/>
      <c r="J2" s="148" t="s">
        <v>142</v>
      </c>
    </row>
    <row r="3" spans="1:10" ht="19.5" customHeight="1">
      <c r="A3" s="170" t="s">
        <v>143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2" ht="19.5" customHeight="1">
      <c r="A4" s="116"/>
      <c r="B4" s="116"/>
      <c r="C4" s="116"/>
      <c r="D4" s="116"/>
      <c r="E4" s="116"/>
      <c r="F4" s="142"/>
      <c r="G4" s="142"/>
      <c r="H4" s="142"/>
      <c r="I4" s="142"/>
      <c r="J4" s="7" t="s">
        <v>5</v>
      </c>
      <c r="K4" s="26"/>
      <c r="L4" s="26"/>
    </row>
    <row r="5" spans="1:12" ht="19.5" customHeight="1">
      <c r="A5" s="117" t="s">
        <v>44</v>
      </c>
      <c r="B5" s="117"/>
      <c r="C5" s="117"/>
      <c r="D5" s="117"/>
      <c r="E5" s="117"/>
      <c r="F5" s="184" t="s">
        <v>45</v>
      </c>
      <c r="G5" s="184" t="s">
        <v>144</v>
      </c>
      <c r="H5" s="183" t="s">
        <v>145</v>
      </c>
      <c r="I5" s="183" t="s">
        <v>146</v>
      </c>
      <c r="J5" s="183" t="s">
        <v>147</v>
      </c>
      <c r="K5" s="26"/>
      <c r="L5" s="26"/>
    </row>
    <row r="6" spans="1:12" ht="19.5" customHeight="1">
      <c r="A6" s="117" t="s">
        <v>55</v>
      </c>
      <c r="B6" s="117"/>
      <c r="C6" s="117"/>
      <c r="D6" s="183" t="s">
        <v>56</v>
      </c>
      <c r="E6" s="183" t="s">
        <v>148</v>
      </c>
      <c r="F6" s="184"/>
      <c r="G6" s="184"/>
      <c r="H6" s="183"/>
      <c r="I6" s="183"/>
      <c r="J6" s="183"/>
      <c r="K6" s="26"/>
      <c r="L6" s="26"/>
    </row>
    <row r="7" spans="1:12" ht="20.25" customHeight="1">
      <c r="A7" s="143" t="s">
        <v>65</v>
      </c>
      <c r="B7" s="143" t="s">
        <v>66</v>
      </c>
      <c r="C7" s="118" t="s">
        <v>67</v>
      </c>
      <c r="D7" s="183"/>
      <c r="E7" s="183"/>
      <c r="F7" s="184"/>
      <c r="G7" s="184"/>
      <c r="H7" s="183"/>
      <c r="I7" s="183"/>
      <c r="J7" s="183"/>
      <c r="K7" s="26"/>
      <c r="L7" s="26"/>
    </row>
    <row r="8" spans="1:10" ht="20.25" customHeight="1">
      <c r="A8" s="59"/>
      <c r="B8" s="59"/>
      <c r="C8" s="59"/>
      <c r="D8" s="60"/>
      <c r="E8" s="61" t="s">
        <v>45</v>
      </c>
      <c r="F8" s="144">
        <v>570.6652</v>
      </c>
      <c r="G8" s="77">
        <v>480.64300000000003</v>
      </c>
      <c r="H8" s="77">
        <v>90</v>
      </c>
      <c r="I8" s="145"/>
      <c r="J8" s="97"/>
    </row>
    <row r="9" spans="1:10" ht="20.25" customHeight="1">
      <c r="A9" s="59"/>
      <c r="B9" s="59"/>
      <c r="C9" s="59"/>
      <c r="D9" s="63" t="s">
        <v>68</v>
      </c>
      <c r="E9" s="56" t="s">
        <v>69</v>
      </c>
      <c r="F9" s="144">
        <v>570.6652</v>
      </c>
      <c r="G9" s="77">
        <f>G10+G22+G27+G30+G37+G45+G58</f>
        <v>480.64300000000003</v>
      </c>
      <c r="H9" s="77">
        <f>H10+H22+H27+H30+H37+H45+H58</f>
        <v>90</v>
      </c>
      <c r="I9" s="145"/>
      <c r="J9" s="97"/>
    </row>
    <row r="10" spans="1:10" ht="20.25" customHeight="1">
      <c r="A10" s="59" t="s">
        <v>70</v>
      </c>
      <c r="B10" s="59"/>
      <c r="C10" s="59"/>
      <c r="D10" s="59"/>
      <c r="E10" s="64" t="s">
        <v>71</v>
      </c>
      <c r="F10" s="144">
        <v>168.9796</v>
      </c>
      <c r="G10" s="144">
        <v>168.9796</v>
      </c>
      <c r="H10" s="145"/>
      <c r="I10" s="145"/>
      <c r="J10" s="97"/>
    </row>
    <row r="11" spans="1:10" ht="20.25" customHeight="1">
      <c r="A11" s="59"/>
      <c r="B11" s="59" t="s">
        <v>72</v>
      </c>
      <c r="C11" s="59"/>
      <c r="D11" s="59"/>
      <c r="E11" s="64" t="s">
        <v>73</v>
      </c>
      <c r="F11" s="144">
        <v>25.0226</v>
      </c>
      <c r="G11" s="144">
        <v>25.0226</v>
      </c>
      <c r="H11" s="145"/>
      <c r="I11" s="145"/>
      <c r="J11" s="97"/>
    </row>
    <row r="12" spans="1:10" ht="20.25" customHeight="1">
      <c r="A12" s="59" t="s">
        <v>74</v>
      </c>
      <c r="B12" s="59" t="s">
        <v>74</v>
      </c>
      <c r="C12" s="59" t="s">
        <v>72</v>
      </c>
      <c r="D12" s="59"/>
      <c r="E12" s="64" t="s">
        <v>75</v>
      </c>
      <c r="F12" s="144">
        <v>25.0226</v>
      </c>
      <c r="G12" s="144">
        <v>25.0226</v>
      </c>
      <c r="H12" s="145"/>
      <c r="I12" s="145"/>
      <c r="J12" s="97"/>
    </row>
    <row r="13" spans="1:10" ht="20.25" customHeight="1">
      <c r="A13" s="59"/>
      <c r="B13" s="59" t="s">
        <v>76</v>
      </c>
      <c r="C13" s="59"/>
      <c r="D13" s="59"/>
      <c r="E13" s="64" t="s">
        <v>77</v>
      </c>
      <c r="F13" s="144">
        <v>104.5333</v>
      </c>
      <c r="G13" s="144">
        <v>104.5333</v>
      </c>
      <c r="H13" s="145"/>
      <c r="I13" s="145"/>
      <c r="J13" s="97"/>
    </row>
    <row r="14" spans="1:10" ht="20.25" customHeight="1">
      <c r="A14" s="59" t="s">
        <v>74</v>
      </c>
      <c r="B14" s="59" t="s">
        <v>74</v>
      </c>
      <c r="C14" s="59" t="s">
        <v>72</v>
      </c>
      <c r="D14" s="59"/>
      <c r="E14" s="64" t="s">
        <v>78</v>
      </c>
      <c r="F14" s="144">
        <v>87.8133</v>
      </c>
      <c r="G14" s="144">
        <v>87.8133</v>
      </c>
      <c r="H14" s="145"/>
      <c r="I14" s="145"/>
      <c r="J14" s="97"/>
    </row>
    <row r="15" spans="1:10" ht="20.25" customHeight="1">
      <c r="A15" s="59" t="s">
        <v>74</v>
      </c>
      <c r="B15" s="59" t="s">
        <v>74</v>
      </c>
      <c r="C15" s="59" t="s">
        <v>79</v>
      </c>
      <c r="D15" s="59"/>
      <c r="E15" s="64" t="s">
        <v>80</v>
      </c>
      <c r="F15" s="144">
        <v>16.72</v>
      </c>
      <c r="G15" s="144">
        <v>16.72</v>
      </c>
      <c r="H15" s="145"/>
      <c r="I15" s="145"/>
      <c r="J15" s="97"/>
    </row>
    <row r="16" spans="1:10" ht="31.5" customHeight="1">
      <c r="A16" s="59"/>
      <c r="B16" s="59" t="s">
        <v>81</v>
      </c>
      <c r="C16" s="59"/>
      <c r="D16" s="59"/>
      <c r="E16" s="64" t="s">
        <v>82</v>
      </c>
      <c r="F16" s="144">
        <v>7.9949</v>
      </c>
      <c r="G16" s="144">
        <v>7.9949</v>
      </c>
      <c r="H16" s="145"/>
      <c r="I16" s="145"/>
      <c r="J16" s="97"/>
    </row>
    <row r="17" spans="1:10" ht="20.25" customHeight="1">
      <c r="A17" s="59" t="s">
        <v>74</v>
      </c>
      <c r="B17" s="59" t="s">
        <v>74</v>
      </c>
      <c r="C17" s="59" t="s">
        <v>72</v>
      </c>
      <c r="D17" s="59"/>
      <c r="E17" s="64" t="s">
        <v>83</v>
      </c>
      <c r="F17" s="144">
        <v>7.9949</v>
      </c>
      <c r="G17" s="144">
        <v>7.9949</v>
      </c>
      <c r="H17" s="145"/>
      <c r="I17" s="145"/>
      <c r="J17" s="97"/>
    </row>
    <row r="18" spans="1:10" ht="20.25" customHeight="1">
      <c r="A18" s="59"/>
      <c r="B18" s="59" t="s">
        <v>84</v>
      </c>
      <c r="C18" s="59"/>
      <c r="D18" s="59"/>
      <c r="E18" s="64" t="s">
        <v>85</v>
      </c>
      <c r="F18" s="144">
        <v>20.3449</v>
      </c>
      <c r="G18" s="144">
        <v>20.3449</v>
      </c>
      <c r="H18" s="145"/>
      <c r="I18" s="145"/>
      <c r="J18" s="97"/>
    </row>
    <row r="19" spans="1:10" ht="20.25" customHeight="1">
      <c r="A19" s="59" t="s">
        <v>74</v>
      </c>
      <c r="B19" s="59" t="s">
        <v>74</v>
      </c>
      <c r="C19" s="59" t="s">
        <v>72</v>
      </c>
      <c r="D19" s="59"/>
      <c r="E19" s="64" t="s">
        <v>86</v>
      </c>
      <c r="F19" s="144">
        <v>20.3449</v>
      </c>
      <c r="G19" s="144">
        <v>20.3449</v>
      </c>
      <c r="H19" s="145"/>
      <c r="I19" s="145"/>
      <c r="J19" s="97"/>
    </row>
    <row r="20" spans="1:10" ht="20.25" customHeight="1">
      <c r="A20" s="59"/>
      <c r="B20" s="59" t="s">
        <v>87</v>
      </c>
      <c r="C20" s="59"/>
      <c r="D20" s="59"/>
      <c r="E20" s="64" t="s">
        <v>88</v>
      </c>
      <c r="F20" s="144">
        <v>11.0839</v>
      </c>
      <c r="G20" s="144">
        <v>11.0839</v>
      </c>
      <c r="H20" s="145"/>
      <c r="I20" s="145"/>
      <c r="J20" s="97"/>
    </row>
    <row r="21" spans="1:10" ht="20.25" customHeight="1">
      <c r="A21" s="59" t="s">
        <v>74</v>
      </c>
      <c r="B21" s="59" t="s">
        <v>74</v>
      </c>
      <c r="C21" s="59" t="s">
        <v>72</v>
      </c>
      <c r="D21" s="59"/>
      <c r="E21" s="64" t="s">
        <v>89</v>
      </c>
      <c r="F21" s="144">
        <v>11.0839</v>
      </c>
      <c r="G21" s="144">
        <v>11.0839</v>
      </c>
      <c r="H21" s="145"/>
      <c r="I21" s="145"/>
      <c r="J21" s="97"/>
    </row>
    <row r="22" spans="1:10" ht="20.25" customHeight="1">
      <c r="A22" s="59" t="s">
        <v>90</v>
      </c>
      <c r="B22" s="59"/>
      <c r="C22" s="59"/>
      <c r="D22" s="59"/>
      <c r="E22" s="64" t="s">
        <v>91</v>
      </c>
      <c r="F22" s="144">
        <v>17.4144</v>
      </c>
      <c r="G22" s="144">
        <v>17.4144</v>
      </c>
      <c r="H22" s="145"/>
      <c r="I22" s="145"/>
      <c r="J22" s="97"/>
    </row>
    <row r="23" spans="1:10" ht="20.25" customHeight="1">
      <c r="A23" s="59"/>
      <c r="B23" s="59" t="s">
        <v>79</v>
      </c>
      <c r="C23" s="59"/>
      <c r="D23" s="59"/>
      <c r="E23" s="64" t="s">
        <v>92</v>
      </c>
      <c r="F23" s="144">
        <v>7.5</v>
      </c>
      <c r="G23" s="144">
        <v>7.5</v>
      </c>
      <c r="H23" s="145"/>
      <c r="I23" s="145"/>
      <c r="J23" s="97"/>
    </row>
    <row r="24" spans="1:10" ht="20.25" customHeight="1">
      <c r="A24" s="59" t="s">
        <v>74</v>
      </c>
      <c r="B24" s="59" t="s">
        <v>74</v>
      </c>
      <c r="C24" s="59" t="s">
        <v>93</v>
      </c>
      <c r="D24" s="59"/>
      <c r="E24" s="64" t="s">
        <v>94</v>
      </c>
      <c r="F24" s="144">
        <v>7.5</v>
      </c>
      <c r="G24" s="144">
        <v>7.5</v>
      </c>
      <c r="H24" s="145"/>
      <c r="I24" s="145"/>
      <c r="J24" s="97"/>
    </row>
    <row r="25" spans="1:10" ht="20.25" customHeight="1">
      <c r="A25" s="59"/>
      <c r="B25" s="59" t="s">
        <v>76</v>
      </c>
      <c r="C25" s="59"/>
      <c r="D25" s="59"/>
      <c r="E25" s="64" t="s">
        <v>95</v>
      </c>
      <c r="F25" s="144">
        <v>9.9144</v>
      </c>
      <c r="G25" s="144">
        <v>9.9144</v>
      </c>
      <c r="H25" s="145"/>
      <c r="I25" s="145"/>
      <c r="J25" s="97"/>
    </row>
    <row r="26" spans="1:10" ht="20.25" customHeight="1">
      <c r="A26" s="59" t="s">
        <v>74</v>
      </c>
      <c r="B26" s="59" t="s">
        <v>74</v>
      </c>
      <c r="C26" s="59" t="s">
        <v>72</v>
      </c>
      <c r="D26" s="59"/>
      <c r="E26" s="64" t="s">
        <v>96</v>
      </c>
      <c r="F26" s="144">
        <v>9.9144</v>
      </c>
      <c r="G26" s="144">
        <v>9.9144</v>
      </c>
      <c r="H26" s="145"/>
      <c r="I26" s="145"/>
      <c r="J26" s="97"/>
    </row>
    <row r="27" spans="1:10" ht="20.25" customHeight="1">
      <c r="A27" s="59" t="s">
        <v>97</v>
      </c>
      <c r="B27" s="59"/>
      <c r="C27" s="59"/>
      <c r="D27" s="59"/>
      <c r="E27" s="64" t="s">
        <v>98</v>
      </c>
      <c r="F27" s="144">
        <v>10.7796</v>
      </c>
      <c r="G27" s="144">
        <v>10.7796</v>
      </c>
      <c r="H27" s="145"/>
      <c r="I27" s="145"/>
      <c r="J27" s="97"/>
    </row>
    <row r="28" spans="1:10" ht="20.25" customHeight="1">
      <c r="A28" s="59"/>
      <c r="B28" s="59" t="s">
        <v>72</v>
      </c>
      <c r="C28" s="59"/>
      <c r="D28" s="59"/>
      <c r="E28" s="64" t="s">
        <v>99</v>
      </c>
      <c r="F28" s="144">
        <v>10.7796</v>
      </c>
      <c r="G28" s="144">
        <v>10.7796</v>
      </c>
      <c r="H28" s="145"/>
      <c r="I28" s="145"/>
      <c r="J28" s="97"/>
    </row>
    <row r="29" spans="1:10" ht="20.25" customHeight="1">
      <c r="A29" s="59" t="s">
        <v>74</v>
      </c>
      <c r="B29" s="59" t="s">
        <v>74</v>
      </c>
      <c r="C29" s="59" t="s">
        <v>100</v>
      </c>
      <c r="D29" s="59"/>
      <c r="E29" s="64" t="s">
        <v>101</v>
      </c>
      <c r="F29" s="144">
        <v>10.7796</v>
      </c>
      <c r="G29" s="144">
        <v>10.7796</v>
      </c>
      <c r="H29" s="145"/>
      <c r="I29" s="145"/>
      <c r="J29" s="97"/>
    </row>
    <row r="30" spans="1:10" ht="20.25" customHeight="1">
      <c r="A30" s="59" t="s">
        <v>102</v>
      </c>
      <c r="B30" s="59"/>
      <c r="C30" s="59"/>
      <c r="D30" s="59"/>
      <c r="E30" s="64" t="s">
        <v>103</v>
      </c>
      <c r="F30" s="144">
        <v>44.4457</v>
      </c>
      <c r="G30" s="144">
        <v>44.4457</v>
      </c>
      <c r="H30" s="145"/>
      <c r="I30" s="145"/>
      <c r="J30" s="97"/>
    </row>
    <row r="31" spans="1:10" ht="20.25" customHeight="1">
      <c r="A31" s="59"/>
      <c r="B31" s="59" t="s">
        <v>72</v>
      </c>
      <c r="C31" s="59"/>
      <c r="D31" s="59"/>
      <c r="E31" s="64" t="s">
        <v>104</v>
      </c>
      <c r="F31" s="144">
        <v>7.7473</v>
      </c>
      <c r="G31" s="144">
        <v>7.7473</v>
      </c>
      <c r="H31" s="145"/>
      <c r="I31" s="145"/>
      <c r="J31" s="97"/>
    </row>
    <row r="32" spans="1:10" ht="20.25" customHeight="1">
      <c r="A32" s="59"/>
      <c r="B32" s="59"/>
      <c r="C32" s="59" t="s">
        <v>72</v>
      </c>
      <c r="D32" s="59"/>
      <c r="E32" s="64" t="s">
        <v>105</v>
      </c>
      <c r="F32" s="144">
        <v>7.7473</v>
      </c>
      <c r="G32" s="144">
        <v>7.7473</v>
      </c>
      <c r="H32" s="145"/>
      <c r="I32" s="145"/>
      <c r="J32" s="97"/>
    </row>
    <row r="33" spans="1:10" ht="20.25" customHeight="1">
      <c r="A33" s="59"/>
      <c r="B33" s="59" t="s">
        <v>106</v>
      </c>
      <c r="C33" s="59"/>
      <c r="D33" s="59"/>
      <c r="E33" s="64" t="s">
        <v>107</v>
      </c>
      <c r="F33" s="144">
        <v>36.6983</v>
      </c>
      <c r="G33" s="144">
        <v>36.6983</v>
      </c>
      <c r="H33" s="145"/>
      <c r="I33" s="145"/>
      <c r="J33" s="97"/>
    </row>
    <row r="34" spans="1:10" ht="20.25" customHeight="1">
      <c r="A34" s="59" t="s">
        <v>74</v>
      </c>
      <c r="B34" s="59" t="s">
        <v>74</v>
      </c>
      <c r="C34" s="59" t="s">
        <v>72</v>
      </c>
      <c r="D34" s="59"/>
      <c r="E34" s="64" t="s">
        <v>108</v>
      </c>
      <c r="F34" s="144">
        <v>6.125</v>
      </c>
      <c r="G34" s="144">
        <v>6.125</v>
      </c>
      <c r="H34" s="145"/>
      <c r="I34" s="145"/>
      <c r="J34" s="97"/>
    </row>
    <row r="35" spans="1:10" ht="20.25" customHeight="1">
      <c r="A35" s="59" t="s">
        <v>74</v>
      </c>
      <c r="B35" s="59" t="s">
        <v>74</v>
      </c>
      <c r="C35" s="59" t="s">
        <v>79</v>
      </c>
      <c r="D35" s="59"/>
      <c r="E35" s="64" t="s">
        <v>109</v>
      </c>
      <c r="F35" s="144">
        <v>3.15</v>
      </c>
      <c r="G35" s="144">
        <v>3.15</v>
      </c>
      <c r="H35" s="145"/>
      <c r="I35" s="145"/>
      <c r="J35" s="97"/>
    </row>
    <row r="36" spans="1:10" ht="20.25" customHeight="1">
      <c r="A36" s="59" t="s">
        <v>74</v>
      </c>
      <c r="B36" s="59" t="s">
        <v>74</v>
      </c>
      <c r="C36" s="59" t="s">
        <v>106</v>
      </c>
      <c r="D36" s="59"/>
      <c r="E36" s="64" t="s">
        <v>110</v>
      </c>
      <c r="F36" s="144">
        <v>27.4233</v>
      </c>
      <c r="G36" s="144">
        <v>27.4233</v>
      </c>
      <c r="H36" s="145"/>
      <c r="I36" s="145"/>
      <c r="J36" s="97"/>
    </row>
    <row r="37" spans="1:10" ht="20.25" customHeight="1">
      <c r="A37" s="59" t="s">
        <v>111</v>
      </c>
      <c r="B37" s="59"/>
      <c r="C37" s="59"/>
      <c r="D37" s="59"/>
      <c r="E37" s="64" t="s">
        <v>112</v>
      </c>
      <c r="F37" s="144">
        <v>23.7079</v>
      </c>
      <c r="G37" s="144">
        <v>23.7079</v>
      </c>
      <c r="H37" s="145"/>
      <c r="I37" s="145"/>
      <c r="J37" s="97"/>
    </row>
    <row r="38" spans="1:10" ht="20.25" customHeight="1">
      <c r="A38" s="59"/>
      <c r="B38" s="59" t="s">
        <v>72</v>
      </c>
      <c r="C38" s="59"/>
      <c r="D38" s="59"/>
      <c r="E38" s="64" t="s">
        <v>113</v>
      </c>
      <c r="F38" s="146">
        <v>9.9858</v>
      </c>
      <c r="G38" s="146">
        <v>9.9858</v>
      </c>
      <c r="H38" s="145"/>
      <c r="I38" s="145"/>
      <c r="J38" s="97"/>
    </row>
    <row r="39" spans="1:10" ht="20.25" customHeight="1">
      <c r="A39" s="59" t="s">
        <v>74</v>
      </c>
      <c r="B39" s="59" t="s">
        <v>74</v>
      </c>
      <c r="C39" s="59" t="s">
        <v>72</v>
      </c>
      <c r="D39" s="59"/>
      <c r="E39" s="64" t="s">
        <v>114</v>
      </c>
      <c r="F39" s="146">
        <v>9.9858</v>
      </c>
      <c r="G39" s="146">
        <v>9.9858</v>
      </c>
      <c r="H39" s="145"/>
      <c r="I39" s="145"/>
      <c r="J39" s="97"/>
    </row>
    <row r="40" spans="1:10" ht="20.25" customHeight="1">
      <c r="A40" s="59"/>
      <c r="B40" s="59">
        <v>7</v>
      </c>
      <c r="C40" s="59"/>
      <c r="D40" s="59"/>
      <c r="E40" s="64" t="s">
        <v>115</v>
      </c>
      <c r="F40" s="146">
        <v>1.016</v>
      </c>
      <c r="G40" s="146">
        <v>1.016</v>
      </c>
      <c r="H40" s="145"/>
      <c r="I40" s="145"/>
      <c r="J40" s="97"/>
    </row>
    <row r="41" spans="1:10" ht="24" customHeight="1">
      <c r="A41" s="59" t="s">
        <v>74</v>
      </c>
      <c r="B41" s="59" t="s">
        <v>74</v>
      </c>
      <c r="C41" s="59">
        <v>99</v>
      </c>
      <c r="D41" s="59"/>
      <c r="E41" s="64" t="s">
        <v>116</v>
      </c>
      <c r="F41" s="146">
        <v>1.016</v>
      </c>
      <c r="G41" s="146">
        <v>1.016</v>
      </c>
      <c r="H41" s="145"/>
      <c r="I41" s="145"/>
      <c r="J41" s="97"/>
    </row>
    <row r="42" spans="1:10" ht="20.25" customHeight="1">
      <c r="A42" s="59" t="s">
        <v>74</v>
      </c>
      <c r="B42" s="59">
        <v>11</v>
      </c>
      <c r="C42" s="59"/>
      <c r="D42" s="59"/>
      <c r="E42" s="64" t="s">
        <v>117</v>
      </c>
      <c r="F42" s="144">
        <v>12.7061</v>
      </c>
      <c r="G42" s="144">
        <v>12.7061</v>
      </c>
      <c r="H42" s="145"/>
      <c r="I42" s="145"/>
      <c r="J42" s="97"/>
    </row>
    <row r="43" spans="1:10" ht="24.75" customHeight="1">
      <c r="A43" s="59"/>
      <c r="B43" s="59"/>
      <c r="C43" s="59" t="s">
        <v>72</v>
      </c>
      <c r="D43" s="59"/>
      <c r="E43" s="64" t="s">
        <v>118</v>
      </c>
      <c r="F43" s="147">
        <v>10.9452</v>
      </c>
      <c r="G43" s="147">
        <v>10.9452</v>
      </c>
      <c r="H43" s="145"/>
      <c r="I43" s="145"/>
      <c r="J43" s="97"/>
    </row>
    <row r="44" spans="1:10" ht="21.75" customHeight="1">
      <c r="A44" s="59"/>
      <c r="B44" s="59"/>
      <c r="C44" s="59" t="s">
        <v>79</v>
      </c>
      <c r="D44" s="59"/>
      <c r="E44" s="64" t="s">
        <v>119</v>
      </c>
      <c r="F44" s="147">
        <v>1.761</v>
      </c>
      <c r="G44" s="147">
        <v>1.761</v>
      </c>
      <c r="H44" s="145"/>
      <c r="I44" s="145"/>
      <c r="J44" s="97"/>
    </row>
    <row r="45" spans="1:10" ht="20.25" customHeight="1">
      <c r="A45" s="59" t="s">
        <v>120</v>
      </c>
      <c r="B45" s="59"/>
      <c r="C45" s="59"/>
      <c r="D45" s="59"/>
      <c r="E45" s="64" t="s">
        <v>121</v>
      </c>
      <c r="F45" s="144">
        <v>286.4321</v>
      </c>
      <c r="G45" s="144">
        <v>196.43</v>
      </c>
      <c r="H45" s="145">
        <f>H46+H52+H54+H56</f>
        <v>90</v>
      </c>
      <c r="I45" s="145"/>
      <c r="J45" s="97"/>
    </row>
    <row r="46" spans="1:10" ht="20.25" customHeight="1">
      <c r="A46" s="59"/>
      <c r="B46" s="59" t="s">
        <v>72</v>
      </c>
      <c r="C46" s="59"/>
      <c r="D46" s="59"/>
      <c r="E46" s="64" t="s">
        <v>122</v>
      </c>
      <c r="F46" s="144">
        <v>80.8052</v>
      </c>
      <c r="G46" s="144">
        <v>80.8052</v>
      </c>
      <c r="H46" s="145">
        <f>H47+H48+H49+H50+H51</f>
        <v>22</v>
      </c>
      <c r="I46" s="145"/>
      <c r="J46" s="97"/>
    </row>
    <row r="47" spans="1:10" ht="20.25" customHeight="1">
      <c r="A47" s="59" t="s">
        <v>74</v>
      </c>
      <c r="B47" s="59" t="s">
        <v>74</v>
      </c>
      <c r="C47" s="59" t="s">
        <v>72</v>
      </c>
      <c r="D47" s="59"/>
      <c r="E47" s="64" t="s">
        <v>123</v>
      </c>
      <c r="F47" s="144">
        <v>23.8328</v>
      </c>
      <c r="G47" s="144">
        <v>23.8328</v>
      </c>
      <c r="H47" s="145"/>
      <c r="I47" s="145"/>
      <c r="J47" s="97"/>
    </row>
    <row r="48" spans="1:10" ht="20.25" customHeight="1">
      <c r="A48" s="59" t="s">
        <v>74</v>
      </c>
      <c r="B48" s="59" t="s">
        <v>74</v>
      </c>
      <c r="C48" s="59" t="s">
        <v>124</v>
      </c>
      <c r="D48" s="59"/>
      <c r="E48" s="64" t="s">
        <v>125</v>
      </c>
      <c r="F48" s="144">
        <v>25.1748</v>
      </c>
      <c r="G48" s="144">
        <v>25.1748</v>
      </c>
      <c r="H48" s="145"/>
      <c r="I48" s="145"/>
      <c r="J48" s="97"/>
    </row>
    <row r="49" spans="1:10" ht="20.25" customHeight="1">
      <c r="A49" s="59"/>
      <c r="B49" s="59"/>
      <c r="C49" s="59">
        <v>21</v>
      </c>
      <c r="D49" s="59"/>
      <c r="E49" s="64" t="s">
        <v>126</v>
      </c>
      <c r="F49" s="144">
        <v>22</v>
      </c>
      <c r="G49" s="144"/>
      <c r="H49" s="144">
        <v>22</v>
      </c>
      <c r="I49" s="145"/>
      <c r="J49" s="97"/>
    </row>
    <row r="50" spans="1:10" ht="20.25" customHeight="1">
      <c r="A50" s="59"/>
      <c r="B50" s="59"/>
      <c r="C50" s="59">
        <v>42</v>
      </c>
      <c r="D50" s="59"/>
      <c r="E50" s="64" t="s">
        <v>127</v>
      </c>
      <c r="F50" s="144">
        <v>1.054</v>
      </c>
      <c r="G50" s="144">
        <v>1.054</v>
      </c>
      <c r="H50" s="145"/>
      <c r="I50" s="145"/>
      <c r="J50" s="97"/>
    </row>
    <row r="51" spans="1:10" ht="20.25" customHeight="1">
      <c r="A51" s="59"/>
      <c r="B51" s="59"/>
      <c r="C51" s="59">
        <v>52</v>
      </c>
      <c r="D51" s="59"/>
      <c r="E51" s="64" t="s">
        <v>128</v>
      </c>
      <c r="F51" s="144">
        <v>8.7435</v>
      </c>
      <c r="G51" s="144">
        <v>8.7435</v>
      </c>
      <c r="H51" s="145"/>
      <c r="I51" s="145"/>
      <c r="J51" s="97"/>
    </row>
    <row r="52" spans="1:10" ht="20.25" customHeight="1">
      <c r="A52" s="59"/>
      <c r="B52" s="59" t="s">
        <v>79</v>
      </c>
      <c r="C52" s="59"/>
      <c r="D52" s="59"/>
      <c r="E52" s="64" t="s">
        <v>129</v>
      </c>
      <c r="F52" s="144">
        <v>19.5589</v>
      </c>
      <c r="G52" s="144">
        <v>19.5589</v>
      </c>
      <c r="H52" s="145"/>
      <c r="I52" s="145"/>
      <c r="J52" s="97"/>
    </row>
    <row r="53" spans="1:10" ht="20.25" customHeight="1">
      <c r="A53" s="59" t="s">
        <v>74</v>
      </c>
      <c r="B53" s="59" t="s">
        <v>74</v>
      </c>
      <c r="C53" s="59" t="s">
        <v>72</v>
      </c>
      <c r="D53" s="59"/>
      <c r="E53" s="64" t="s">
        <v>130</v>
      </c>
      <c r="F53" s="144">
        <v>19.5589</v>
      </c>
      <c r="G53" s="144">
        <v>19.5589</v>
      </c>
      <c r="H53" s="145"/>
      <c r="I53" s="145"/>
      <c r="J53" s="97"/>
    </row>
    <row r="54" spans="1:10" ht="20.25" customHeight="1">
      <c r="A54" s="59"/>
      <c r="B54" s="59" t="s">
        <v>106</v>
      </c>
      <c r="C54" s="59"/>
      <c r="D54" s="59"/>
      <c r="E54" s="64" t="s">
        <v>131</v>
      </c>
      <c r="F54" s="144">
        <v>28</v>
      </c>
      <c r="G54" s="79"/>
      <c r="H54" s="144">
        <v>28</v>
      </c>
      <c r="I54" s="145"/>
      <c r="J54" s="97"/>
    </row>
    <row r="55" spans="1:10" ht="20.25" customHeight="1">
      <c r="A55" s="59" t="s">
        <v>74</v>
      </c>
      <c r="B55" s="59" t="s">
        <v>74</v>
      </c>
      <c r="C55" s="59" t="s">
        <v>132</v>
      </c>
      <c r="D55" s="59"/>
      <c r="E55" s="64" t="s">
        <v>133</v>
      </c>
      <c r="F55" s="144">
        <v>28</v>
      </c>
      <c r="G55" s="79"/>
      <c r="H55" s="144">
        <v>28</v>
      </c>
      <c r="I55" s="145"/>
      <c r="J55" s="97"/>
    </row>
    <row r="56" spans="1:10" ht="20.25" customHeight="1">
      <c r="A56" s="59"/>
      <c r="B56" s="59" t="s">
        <v>134</v>
      </c>
      <c r="C56" s="59"/>
      <c r="D56" s="59"/>
      <c r="E56" s="64" t="s">
        <v>135</v>
      </c>
      <c r="F56" s="144">
        <v>158.068</v>
      </c>
      <c r="G56" s="79">
        <v>118.07</v>
      </c>
      <c r="H56" s="145">
        <v>40</v>
      </c>
      <c r="I56" s="145"/>
      <c r="J56" s="97"/>
    </row>
    <row r="57" spans="1:10" ht="24" customHeight="1">
      <c r="A57" s="59" t="s">
        <v>74</v>
      </c>
      <c r="B57" s="59" t="s">
        <v>74</v>
      </c>
      <c r="C57" s="59" t="s">
        <v>106</v>
      </c>
      <c r="D57" s="59"/>
      <c r="E57" s="64" t="s">
        <v>136</v>
      </c>
      <c r="F57" s="144">
        <v>158.068</v>
      </c>
      <c r="G57" s="79">
        <v>118.07</v>
      </c>
      <c r="H57" s="145">
        <v>40</v>
      </c>
      <c r="I57" s="145"/>
      <c r="J57" s="97"/>
    </row>
    <row r="58" spans="1:10" ht="20.25" customHeight="1">
      <c r="A58" s="59" t="s">
        <v>137</v>
      </c>
      <c r="B58" s="59"/>
      <c r="C58" s="59"/>
      <c r="D58" s="59"/>
      <c r="E58" s="64" t="s">
        <v>138</v>
      </c>
      <c r="F58" s="144">
        <v>18.8858</v>
      </c>
      <c r="G58" s="144">
        <v>18.8858</v>
      </c>
      <c r="H58" s="145"/>
      <c r="I58" s="145"/>
      <c r="J58" s="97"/>
    </row>
    <row r="59" spans="1:10" ht="20.25" customHeight="1">
      <c r="A59" s="59"/>
      <c r="B59" s="59" t="s">
        <v>79</v>
      </c>
      <c r="C59" s="59"/>
      <c r="D59" s="59"/>
      <c r="E59" s="64" t="s">
        <v>139</v>
      </c>
      <c r="F59" s="147">
        <v>18.8858</v>
      </c>
      <c r="G59" s="147">
        <v>18.8858</v>
      </c>
      <c r="H59" s="145"/>
      <c r="I59" s="145"/>
      <c r="J59" s="97"/>
    </row>
    <row r="60" spans="1:10" ht="20.25" customHeight="1">
      <c r="A60" s="59" t="s">
        <v>74</v>
      </c>
      <c r="B60" s="59" t="s">
        <v>74</v>
      </c>
      <c r="C60" s="59" t="s">
        <v>72</v>
      </c>
      <c r="D60" s="59"/>
      <c r="E60" s="64" t="s">
        <v>140</v>
      </c>
      <c r="F60" s="147">
        <v>18.8858</v>
      </c>
      <c r="G60" s="147">
        <v>18.8858</v>
      </c>
      <c r="H60" s="145"/>
      <c r="I60" s="145"/>
      <c r="J60" s="9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0.98" bottom="0.98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H26"/>
  <sheetViews>
    <sheetView workbookViewId="0" topLeftCell="A16">
      <selection activeCell="D8" sqref="D8:D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5" t="s">
        <v>149</v>
      </c>
    </row>
    <row r="2" spans="1:34" ht="20.25" customHeight="1">
      <c r="A2" s="115"/>
      <c r="B2" s="115"/>
      <c r="C2" s="115"/>
      <c r="D2" s="115"/>
      <c r="E2" s="115"/>
      <c r="F2" s="115"/>
      <c r="G2" s="115"/>
      <c r="H2" s="36" t="s">
        <v>150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0.25" customHeight="1">
      <c r="A3" s="170" t="s">
        <v>151</v>
      </c>
      <c r="B3" s="170"/>
      <c r="C3" s="170"/>
      <c r="D3" s="170"/>
      <c r="E3" s="170"/>
      <c r="F3" s="170"/>
      <c r="G3" s="170"/>
      <c r="H3" s="17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20.25" customHeight="1">
      <c r="A4" s="116"/>
      <c r="B4" s="116"/>
      <c r="C4" s="34"/>
      <c r="D4" s="34"/>
      <c r="E4" s="34"/>
      <c r="F4" s="34"/>
      <c r="G4" s="34"/>
      <c r="H4" s="7" t="s">
        <v>5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20.25" customHeight="1">
      <c r="A5" s="117" t="s">
        <v>6</v>
      </c>
      <c r="B5" s="117"/>
      <c r="C5" s="117" t="s">
        <v>7</v>
      </c>
      <c r="D5" s="117"/>
      <c r="E5" s="117"/>
      <c r="F5" s="117"/>
      <c r="G5" s="117"/>
      <c r="H5" s="117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s="114" customFormat="1" ht="37.5" customHeight="1">
      <c r="A6" s="118" t="s">
        <v>8</v>
      </c>
      <c r="B6" s="119" t="s">
        <v>9</v>
      </c>
      <c r="C6" s="118" t="s">
        <v>8</v>
      </c>
      <c r="D6" s="118" t="s">
        <v>45</v>
      </c>
      <c r="E6" s="119" t="s">
        <v>152</v>
      </c>
      <c r="F6" s="120" t="s">
        <v>153</v>
      </c>
      <c r="G6" s="118" t="s">
        <v>154</v>
      </c>
      <c r="H6" s="120" t="s">
        <v>155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ht="24.75" customHeight="1">
      <c r="A7" s="121" t="s">
        <v>156</v>
      </c>
      <c r="B7" s="122">
        <v>570.6652</v>
      </c>
      <c r="C7" s="123" t="s">
        <v>157</v>
      </c>
      <c r="D7" s="122">
        <v>570.6652</v>
      </c>
      <c r="E7" s="122">
        <v>570.6652</v>
      </c>
      <c r="F7" s="122"/>
      <c r="G7" s="122"/>
      <c r="H7" s="122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24.75" customHeight="1">
      <c r="A8" s="121" t="s">
        <v>158</v>
      </c>
      <c r="B8" s="122">
        <v>570.6652</v>
      </c>
      <c r="C8" s="123" t="s">
        <v>71</v>
      </c>
      <c r="D8" s="122">
        <v>168.9796</v>
      </c>
      <c r="E8" s="122">
        <v>168.9796</v>
      </c>
      <c r="F8" s="124"/>
      <c r="G8" s="124"/>
      <c r="H8" s="122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4.75" customHeight="1">
      <c r="A9" s="121" t="s">
        <v>159</v>
      </c>
      <c r="B9" s="122"/>
      <c r="C9" s="123" t="s">
        <v>160</v>
      </c>
      <c r="D9" s="122"/>
      <c r="E9" s="122"/>
      <c r="F9" s="124"/>
      <c r="G9" s="124"/>
      <c r="H9" s="122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24.75" customHeight="1">
      <c r="A10" s="121" t="s">
        <v>161</v>
      </c>
      <c r="B10" s="125"/>
      <c r="C10" s="123" t="s">
        <v>162</v>
      </c>
      <c r="D10" s="122"/>
      <c r="E10" s="122"/>
      <c r="F10" s="124"/>
      <c r="G10" s="124"/>
      <c r="H10" s="122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4.75" customHeight="1">
      <c r="A11" s="121" t="s">
        <v>163</v>
      </c>
      <c r="B11" s="126"/>
      <c r="C11" s="123" t="s">
        <v>91</v>
      </c>
      <c r="D11" s="122">
        <v>17.4144</v>
      </c>
      <c r="E11" s="122">
        <v>17.4144</v>
      </c>
      <c r="F11" s="124"/>
      <c r="G11" s="124"/>
      <c r="H11" s="122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4.75" customHeight="1">
      <c r="A12" s="121" t="s">
        <v>158</v>
      </c>
      <c r="B12" s="122"/>
      <c r="C12" s="123" t="s">
        <v>164</v>
      </c>
      <c r="D12" s="122"/>
      <c r="E12" s="122"/>
      <c r="F12" s="124"/>
      <c r="G12" s="124"/>
      <c r="H12" s="122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4.75" customHeight="1">
      <c r="A13" s="121" t="s">
        <v>159</v>
      </c>
      <c r="B13" s="122"/>
      <c r="C13" s="123" t="s">
        <v>165</v>
      </c>
      <c r="D13" s="122"/>
      <c r="E13" s="122"/>
      <c r="F13" s="124"/>
      <c r="G13" s="124"/>
      <c r="H13" s="122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4.75" customHeight="1">
      <c r="A14" s="121" t="s">
        <v>161</v>
      </c>
      <c r="B14" s="122"/>
      <c r="C14" s="123" t="s">
        <v>98</v>
      </c>
      <c r="D14" s="122">
        <v>10.7996</v>
      </c>
      <c r="E14" s="122">
        <v>10.7996</v>
      </c>
      <c r="F14" s="124"/>
      <c r="G14" s="124"/>
      <c r="H14" s="122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4.75" customHeight="1">
      <c r="A15" s="121" t="s">
        <v>166</v>
      </c>
      <c r="B15" s="125"/>
      <c r="C15" s="123" t="s">
        <v>103</v>
      </c>
      <c r="D15" s="122">
        <v>44.4457</v>
      </c>
      <c r="E15" s="122">
        <v>44.4457</v>
      </c>
      <c r="F15" s="124"/>
      <c r="G15" s="124"/>
      <c r="H15" s="122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4.75" customHeight="1">
      <c r="A16" s="121"/>
      <c r="B16" s="127"/>
      <c r="C16" s="128" t="s">
        <v>167</v>
      </c>
      <c r="D16" s="122"/>
      <c r="E16" s="122"/>
      <c r="F16" s="124"/>
      <c r="G16" s="124"/>
      <c r="H16" s="122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4.75" customHeight="1">
      <c r="A17" s="121"/>
      <c r="B17" s="127"/>
      <c r="C17" s="128" t="s">
        <v>112</v>
      </c>
      <c r="D17" s="122">
        <v>23.7079</v>
      </c>
      <c r="E17" s="122">
        <v>23.7079</v>
      </c>
      <c r="F17" s="124"/>
      <c r="G17" s="124"/>
      <c r="H17" s="122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ht="24.75" customHeight="1">
      <c r="A18" s="121"/>
      <c r="B18" s="127"/>
      <c r="C18" s="128" t="s">
        <v>168</v>
      </c>
      <c r="D18" s="122"/>
      <c r="E18" s="122"/>
      <c r="F18" s="124"/>
      <c r="G18" s="124"/>
      <c r="H18" s="122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ht="24.75" customHeight="1">
      <c r="A19" s="121"/>
      <c r="B19" s="127"/>
      <c r="C19" s="128" t="s">
        <v>169</v>
      </c>
      <c r="D19" s="122"/>
      <c r="E19" s="122"/>
      <c r="F19" s="124"/>
      <c r="G19" s="124"/>
      <c r="H19" s="122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ht="24.75" customHeight="1">
      <c r="A20" s="121"/>
      <c r="B20" s="127"/>
      <c r="C20" s="128" t="s">
        <v>121</v>
      </c>
      <c r="D20" s="122">
        <v>286.4321</v>
      </c>
      <c r="E20" s="122">
        <v>286.4321</v>
      </c>
      <c r="F20" s="124"/>
      <c r="G20" s="124"/>
      <c r="H20" s="122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ht="24.75" customHeight="1">
      <c r="A21" s="121"/>
      <c r="B21" s="127"/>
      <c r="C21" s="128" t="s">
        <v>170</v>
      </c>
      <c r="D21" s="122"/>
      <c r="E21" s="122"/>
      <c r="F21" s="124"/>
      <c r="G21" s="124"/>
      <c r="H21" s="122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ht="24.75" customHeight="1">
      <c r="A22" s="121"/>
      <c r="B22" s="127"/>
      <c r="C22" s="128" t="s">
        <v>138</v>
      </c>
      <c r="D22" s="122">
        <v>18.8858</v>
      </c>
      <c r="E22" s="122">
        <v>18.8858</v>
      </c>
      <c r="F22" s="124"/>
      <c r="G22" s="124"/>
      <c r="H22" s="122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ht="24.75" customHeight="1">
      <c r="A23" s="129"/>
      <c r="B23" s="125"/>
      <c r="C23" s="129" t="s">
        <v>171</v>
      </c>
      <c r="D23" s="130"/>
      <c r="E23" s="131"/>
      <c r="F23" s="131"/>
      <c r="G23" s="131"/>
      <c r="H23" s="125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ht="24.75" customHeight="1">
      <c r="A24" s="129"/>
      <c r="B24" s="132"/>
      <c r="C24" s="129"/>
      <c r="D24" s="133"/>
      <c r="E24" s="134"/>
      <c r="F24" s="134"/>
      <c r="G24" s="134"/>
      <c r="H24" s="13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20.25" customHeight="1">
      <c r="A25" s="135" t="s">
        <v>39</v>
      </c>
      <c r="B25" s="132">
        <f>SUM(B7+B11)</f>
        <v>570.6652</v>
      </c>
      <c r="C25" s="135" t="s">
        <v>40</v>
      </c>
      <c r="D25" s="130">
        <v>570.6652</v>
      </c>
      <c r="E25" s="133">
        <v>570.6652</v>
      </c>
      <c r="F25" s="133"/>
      <c r="G25" s="133"/>
      <c r="H25" s="133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ht="20.25" customHeight="1">
      <c r="A26" s="136"/>
      <c r="B26" s="137"/>
      <c r="C26" s="138"/>
      <c r="D26" s="138"/>
      <c r="E26" s="138"/>
      <c r="F26" s="138"/>
      <c r="G26" s="138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59"/>
  <sheetViews>
    <sheetView showZeros="0" zoomScale="75" zoomScaleNormal="75" workbookViewId="0" topLeftCell="A1">
      <pane xSplit="5" topLeftCell="Y1" activePane="topRight" state="frozen"/>
      <selection pane="topLeft" activeCell="A1" sqref="A1"/>
      <selection pane="topRight" activeCell="AK7" sqref="AK7"/>
    </sheetView>
  </sheetViews>
  <sheetFormatPr defaultColWidth="9.00390625" defaultRowHeight="12.75" customHeight="1"/>
  <cols>
    <col min="1" max="4" width="4.50390625" style="1" customWidth="1"/>
    <col min="5" max="5" width="19.75390625" style="1" customWidth="1"/>
    <col min="6" max="6" width="9.125" style="1" customWidth="1"/>
    <col min="7" max="7" width="10.75390625" style="1" customWidth="1"/>
    <col min="8" max="11" width="8.50390625" style="1" customWidth="1"/>
    <col min="12" max="12" width="10.375" style="1" customWidth="1"/>
    <col min="13" max="14" width="7.375" style="1" customWidth="1"/>
    <col min="15" max="16" width="10.75390625" style="1" customWidth="1"/>
    <col min="17" max="17" width="6.50390625" style="1" customWidth="1"/>
    <col min="18" max="18" width="8.25390625" style="1" customWidth="1"/>
    <col min="19" max="19" width="6.50390625" style="1" customWidth="1"/>
    <col min="20" max="20" width="8.875" style="1" customWidth="1"/>
    <col min="21" max="22" width="7.25390625" style="1" customWidth="1"/>
    <col min="23" max="23" width="9.125" style="55" customWidth="1"/>
    <col min="24" max="26" width="7.25390625" style="1" customWidth="1"/>
    <col min="27" max="27" width="12.00390625" style="1" customWidth="1"/>
    <col min="28" max="28" width="7.25390625" style="1" customWidth="1"/>
    <col min="29" max="29" width="6.50390625" style="1" customWidth="1"/>
    <col min="30" max="35" width="6.25390625" style="1" customWidth="1"/>
    <col min="36" max="36" width="8.00390625" style="1" customWidth="1"/>
    <col min="37" max="37" width="6.875" style="1" customWidth="1"/>
    <col min="38" max="38" width="12.25390625" style="1" customWidth="1"/>
    <col min="39" max="39" width="6.875" style="1" customWidth="1"/>
    <col min="40" max="40" width="6.875" style="1" hidden="1" customWidth="1"/>
    <col min="41" max="43" width="8.25390625" style="1" hidden="1" customWidth="1"/>
    <col min="44" max="44" width="8.75390625" style="1" hidden="1" customWidth="1"/>
    <col min="45" max="45" width="15.75390625" style="1" hidden="1" customWidth="1"/>
    <col min="46" max="46" width="13.25390625" style="1" customWidth="1"/>
    <col min="47" max="48" width="6.875" style="1" customWidth="1"/>
    <col min="49" max="49" width="12.75390625" style="1" customWidth="1"/>
    <col min="50" max="58" width="6.875" style="1" customWidth="1"/>
    <col min="59" max="59" width="10.50390625" style="1" customWidth="1"/>
    <col min="60" max="60" width="12.375" style="1" customWidth="1"/>
    <col min="61" max="61" width="9.625" style="1" customWidth="1"/>
    <col min="62" max="62" width="8.125" style="1" customWidth="1"/>
    <col min="63" max="110" width="6.875" style="1" customWidth="1"/>
    <col min="111" max="179" width="8.75390625" style="1" bestFit="1" customWidth="1"/>
    <col min="180" max="16384" width="9.00390625" style="1" customWidth="1"/>
  </cols>
  <sheetData>
    <row r="1" spans="1:10" ht="30" customHeight="1">
      <c r="A1" s="185" t="s">
        <v>172</v>
      </c>
      <c r="B1" s="185"/>
      <c r="C1" s="185"/>
      <c r="D1" s="185"/>
      <c r="E1" s="185"/>
      <c r="G1" s="68"/>
      <c r="H1" s="68"/>
      <c r="I1" s="68"/>
      <c r="J1" s="68"/>
    </row>
    <row r="2" spans="1:63" ht="27" customHeight="1">
      <c r="A2" s="170" t="s">
        <v>173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102" t="s">
        <v>174</v>
      </c>
    </row>
    <row r="3" spans="1:63" ht="19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98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 t="s">
        <v>5</v>
      </c>
    </row>
    <row r="4" spans="1:64" ht="19.5" customHeight="1">
      <c r="A4" s="186" t="s">
        <v>175</v>
      </c>
      <c r="B4" s="187"/>
      <c r="C4" s="187"/>
      <c r="D4" s="187"/>
      <c r="E4" s="188"/>
      <c r="F4" s="165" t="s">
        <v>176</v>
      </c>
      <c r="G4" s="189" t="s">
        <v>177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89" t="s">
        <v>178</v>
      </c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1"/>
      <c r="AT4" s="192" t="s">
        <v>179</v>
      </c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89" t="s">
        <v>180</v>
      </c>
      <c r="BJ4" s="191"/>
      <c r="BK4" s="109" t="s">
        <v>181</v>
      </c>
      <c r="BL4" s="110"/>
    </row>
    <row r="5" spans="1:64" ht="28.5" customHeight="1">
      <c r="A5" s="84" t="s">
        <v>55</v>
      </c>
      <c r="B5" s="84"/>
      <c r="C5" s="84"/>
      <c r="D5" s="84"/>
      <c r="E5" s="84" t="s">
        <v>148</v>
      </c>
      <c r="F5" s="103"/>
      <c r="G5" s="105" t="s">
        <v>182</v>
      </c>
      <c r="H5" s="107" t="s">
        <v>183</v>
      </c>
      <c r="I5" s="107" t="s">
        <v>184</v>
      </c>
      <c r="J5" s="193" t="s">
        <v>185</v>
      </c>
      <c r="K5" s="194"/>
      <c r="L5" s="193" t="s">
        <v>186</v>
      </c>
      <c r="M5" s="194"/>
      <c r="N5" s="194"/>
      <c r="O5" s="194"/>
      <c r="P5" s="194"/>
      <c r="Q5" s="194"/>
      <c r="R5" s="194"/>
      <c r="S5" s="194"/>
      <c r="T5" s="195"/>
      <c r="U5" s="107" t="s">
        <v>187</v>
      </c>
      <c r="V5" s="107" t="s">
        <v>188</v>
      </c>
      <c r="W5" s="196" t="s">
        <v>189</v>
      </c>
      <c r="X5" s="197"/>
      <c r="Y5" s="197"/>
      <c r="Z5" s="197"/>
      <c r="AA5" s="105" t="s">
        <v>190</v>
      </c>
      <c r="AB5" s="107" t="s">
        <v>191</v>
      </c>
      <c r="AC5" s="107" t="s">
        <v>192</v>
      </c>
      <c r="AD5" s="107" t="s">
        <v>193</v>
      </c>
      <c r="AE5" s="107" t="s">
        <v>194</v>
      </c>
      <c r="AF5" s="107" t="s">
        <v>195</v>
      </c>
      <c r="AG5" s="107" t="s">
        <v>196</v>
      </c>
      <c r="AH5" s="107" t="s">
        <v>197</v>
      </c>
      <c r="AI5" s="107" t="s">
        <v>198</v>
      </c>
      <c r="AJ5" s="107" t="s">
        <v>199</v>
      </c>
      <c r="AK5" s="107" t="s">
        <v>200</v>
      </c>
      <c r="AL5" s="193" t="s">
        <v>201</v>
      </c>
      <c r="AM5" s="194"/>
      <c r="AN5" s="195"/>
      <c r="AO5" s="190" t="s">
        <v>202</v>
      </c>
      <c r="AP5" s="190"/>
      <c r="AQ5" s="190"/>
      <c r="AR5" s="190"/>
      <c r="AS5" s="191"/>
      <c r="AT5" s="105" t="s">
        <v>203</v>
      </c>
      <c r="AU5" s="193" t="s">
        <v>204</v>
      </c>
      <c r="AV5" s="195"/>
      <c r="AW5" s="193" t="s">
        <v>205</v>
      </c>
      <c r="AX5" s="194"/>
      <c r="AY5" s="194"/>
      <c r="AZ5" s="194"/>
      <c r="BA5" s="194"/>
      <c r="BB5" s="194"/>
      <c r="BC5" s="195"/>
      <c r="BD5" s="194" t="s">
        <v>206</v>
      </c>
      <c r="BE5" s="194"/>
      <c r="BF5" s="194"/>
      <c r="BG5" s="107" t="s">
        <v>207</v>
      </c>
      <c r="BH5" s="107" t="s">
        <v>208</v>
      </c>
      <c r="BI5" s="105" t="s">
        <v>209</v>
      </c>
      <c r="BJ5" s="107" t="s">
        <v>180</v>
      </c>
      <c r="BK5" s="111"/>
      <c r="BL5" s="112"/>
    </row>
    <row r="6" spans="1:64" ht="42.75" customHeight="1">
      <c r="A6" s="84" t="s">
        <v>65</v>
      </c>
      <c r="B6" s="84" t="s">
        <v>66</v>
      </c>
      <c r="C6" s="84" t="s">
        <v>67</v>
      </c>
      <c r="D6" s="84"/>
      <c r="E6" s="84"/>
      <c r="F6" s="104"/>
      <c r="G6" s="106"/>
      <c r="H6" s="108"/>
      <c r="I6" s="108"/>
      <c r="J6" s="96" t="s">
        <v>210</v>
      </c>
      <c r="K6" s="96" t="s">
        <v>211</v>
      </c>
      <c r="L6" s="96" t="s">
        <v>212</v>
      </c>
      <c r="M6" s="96" t="s">
        <v>213</v>
      </c>
      <c r="N6" s="96" t="s">
        <v>214</v>
      </c>
      <c r="O6" s="96" t="s">
        <v>215</v>
      </c>
      <c r="P6" s="96" t="s">
        <v>216</v>
      </c>
      <c r="Q6" s="96" t="s">
        <v>217</v>
      </c>
      <c r="R6" s="96" t="s">
        <v>218</v>
      </c>
      <c r="S6" s="96" t="s">
        <v>219</v>
      </c>
      <c r="T6" s="96" t="s">
        <v>220</v>
      </c>
      <c r="U6" s="108"/>
      <c r="V6" s="108"/>
      <c r="W6" s="85" t="s">
        <v>221</v>
      </c>
      <c r="X6" s="99" t="s">
        <v>222</v>
      </c>
      <c r="Y6" s="99" t="s">
        <v>223</v>
      </c>
      <c r="Z6" s="99" t="s">
        <v>224</v>
      </c>
      <c r="AA6" s="106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96" t="s">
        <v>60</v>
      </c>
      <c r="AM6" s="96" t="s">
        <v>225</v>
      </c>
      <c r="AN6" s="96" t="s">
        <v>201</v>
      </c>
      <c r="AO6" s="100" t="s">
        <v>226</v>
      </c>
      <c r="AP6" s="96" t="s">
        <v>227</v>
      </c>
      <c r="AQ6" s="96" t="s">
        <v>228</v>
      </c>
      <c r="AR6" s="96" t="s">
        <v>229</v>
      </c>
      <c r="AS6" s="101" t="s">
        <v>230</v>
      </c>
      <c r="AT6" s="106"/>
      <c r="AU6" s="96" t="s">
        <v>231</v>
      </c>
      <c r="AV6" s="96" t="s">
        <v>232</v>
      </c>
      <c r="AW6" s="96" t="s">
        <v>233</v>
      </c>
      <c r="AX6" s="96" t="s">
        <v>234</v>
      </c>
      <c r="AY6" s="96" t="s">
        <v>235</v>
      </c>
      <c r="AZ6" s="96" t="s">
        <v>236</v>
      </c>
      <c r="BA6" s="96" t="s">
        <v>237</v>
      </c>
      <c r="BB6" s="96" t="s">
        <v>238</v>
      </c>
      <c r="BC6" s="96" t="s">
        <v>239</v>
      </c>
      <c r="BD6" s="96" t="s">
        <v>240</v>
      </c>
      <c r="BE6" s="96" t="s">
        <v>241</v>
      </c>
      <c r="BF6" s="96" t="s">
        <v>242</v>
      </c>
      <c r="BG6" s="108"/>
      <c r="BH6" s="108"/>
      <c r="BI6" s="106"/>
      <c r="BJ6" s="108"/>
      <c r="BK6" s="198"/>
      <c r="BL6" s="199"/>
    </row>
    <row r="7" spans="1:64" ht="36" customHeight="1">
      <c r="A7" s="84"/>
      <c r="B7" s="84"/>
      <c r="C7" s="84"/>
      <c r="D7" s="84"/>
      <c r="E7" s="86" t="s">
        <v>45</v>
      </c>
      <c r="F7" s="87">
        <v>570.6652</v>
      </c>
      <c r="G7" s="87">
        <v>212.2908</v>
      </c>
      <c r="H7" s="88">
        <v>72.8436</v>
      </c>
      <c r="I7" s="88">
        <v>35.382</v>
      </c>
      <c r="J7" s="88">
        <v>2.749</v>
      </c>
      <c r="K7" s="88">
        <v>2.749</v>
      </c>
      <c r="L7" s="88">
        <v>18.3976</v>
      </c>
      <c r="M7" s="88">
        <v>12.1675</v>
      </c>
      <c r="N7" s="88">
        <v>0.5386</v>
      </c>
      <c r="O7" s="88">
        <v>0.5614</v>
      </c>
      <c r="P7" s="88">
        <v>0.72</v>
      </c>
      <c r="Q7" s="88">
        <v>1.3803</v>
      </c>
      <c r="R7" s="88">
        <v>1.7627</v>
      </c>
      <c r="S7" s="88">
        <v>0.7646</v>
      </c>
      <c r="T7" s="88">
        <v>0.5025</v>
      </c>
      <c r="U7" s="88">
        <v>36.0848</v>
      </c>
      <c r="V7" s="88">
        <v>27.4233</v>
      </c>
      <c r="W7" s="87">
        <v>19.4104</v>
      </c>
      <c r="X7" s="88">
        <v>3</v>
      </c>
      <c r="Y7" s="88">
        <v>9.4104</v>
      </c>
      <c r="Z7" s="88">
        <v>7</v>
      </c>
      <c r="AA7" s="87">
        <v>144.088</v>
      </c>
      <c r="AB7" s="88">
        <v>16.574</v>
      </c>
      <c r="AC7" s="88">
        <v>6.1</v>
      </c>
      <c r="AD7" s="88">
        <v>1.7</v>
      </c>
      <c r="AE7" s="88">
        <v>6.4</v>
      </c>
      <c r="AF7" s="88">
        <v>2.82</v>
      </c>
      <c r="AG7" s="88">
        <v>4.5</v>
      </c>
      <c r="AH7" s="88">
        <v>2.2</v>
      </c>
      <c r="AI7" s="88">
        <v>3.1</v>
      </c>
      <c r="AJ7" s="88">
        <v>0.4</v>
      </c>
      <c r="AK7" s="88">
        <v>4.9</v>
      </c>
      <c r="AL7" s="88">
        <v>9.44</v>
      </c>
      <c r="AM7" s="88">
        <v>8.64</v>
      </c>
      <c r="AN7" s="88">
        <v>0.8</v>
      </c>
      <c r="AO7" s="88">
        <v>85.954</v>
      </c>
      <c r="AP7" s="88">
        <v>28.4</v>
      </c>
      <c r="AQ7" s="88">
        <v>4</v>
      </c>
      <c r="AR7" s="88">
        <v>0.5</v>
      </c>
      <c r="AS7" s="88">
        <v>53.054</v>
      </c>
      <c r="AT7" s="87">
        <v>174.2864</v>
      </c>
      <c r="AU7" s="88">
        <v>13.693</v>
      </c>
      <c r="AV7" s="88">
        <v>13.693</v>
      </c>
      <c r="AW7" s="88">
        <v>105.1526</v>
      </c>
      <c r="AX7" s="88">
        <v>3.7296</v>
      </c>
      <c r="AY7" s="88">
        <v>70.368</v>
      </c>
      <c r="AZ7" s="88">
        <v>8.7</v>
      </c>
      <c r="BA7" s="88">
        <v>58.8</v>
      </c>
      <c r="BB7" s="88">
        <v>7.2</v>
      </c>
      <c r="BC7" s="88">
        <v>9.275</v>
      </c>
      <c r="BD7" s="88">
        <v>35.835</v>
      </c>
      <c r="BE7" s="88">
        <v>0.12</v>
      </c>
      <c r="BF7" s="88">
        <v>35.715</v>
      </c>
      <c r="BG7" s="88">
        <v>18.8858</v>
      </c>
      <c r="BH7" s="88">
        <v>0.72</v>
      </c>
      <c r="BI7" s="87">
        <v>40</v>
      </c>
      <c r="BJ7" s="88">
        <v>40</v>
      </c>
      <c r="BK7" s="88"/>
      <c r="BL7" s="113"/>
    </row>
    <row r="8" spans="1:64" ht="33" customHeight="1">
      <c r="A8" s="84"/>
      <c r="B8" s="84"/>
      <c r="C8" s="84"/>
      <c r="D8" s="84"/>
      <c r="E8" s="89" t="s">
        <v>69</v>
      </c>
      <c r="F8" s="87">
        <v>570.6652</v>
      </c>
      <c r="G8" s="87">
        <v>212.2908</v>
      </c>
      <c r="H8" s="88">
        <v>72.8436</v>
      </c>
      <c r="I8" s="88">
        <v>35.382</v>
      </c>
      <c r="J8" s="88">
        <v>2.749</v>
      </c>
      <c r="K8" s="88">
        <v>2.749</v>
      </c>
      <c r="L8" s="88">
        <v>18.3976</v>
      </c>
      <c r="M8" s="88">
        <v>12.1675</v>
      </c>
      <c r="N8" s="88">
        <v>0.5386</v>
      </c>
      <c r="O8" s="88">
        <v>0.5614</v>
      </c>
      <c r="P8" s="88">
        <v>0.72</v>
      </c>
      <c r="Q8" s="88">
        <v>1.3803</v>
      </c>
      <c r="R8" s="88">
        <v>1.7627</v>
      </c>
      <c r="S8" s="88">
        <v>0.7646</v>
      </c>
      <c r="T8" s="88">
        <v>0.5025</v>
      </c>
      <c r="U8" s="88">
        <v>36.0848</v>
      </c>
      <c r="V8" s="88">
        <v>27.4233</v>
      </c>
      <c r="W8" s="87">
        <v>19.4104</v>
      </c>
      <c r="X8" s="88">
        <v>3</v>
      </c>
      <c r="Y8" s="88">
        <v>9.4104</v>
      </c>
      <c r="Z8" s="88">
        <v>7</v>
      </c>
      <c r="AA8" s="87">
        <v>144.088</v>
      </c>
      <c r="AB8" s="88">
        <v>16.574</v>
      </c>
      <c r="AC8" s="88">
        <v>6.1</v>
      </c>
      <c r="AD8" s="88">
        <v>1.7</v>
      </c>
      <c r="AE8" s="88">
        <v>6.4</v>
      </c>
      <c r="AF8" s="88">
        <v>2.82</v>
      </c>
      <c r="AG8" s="88">
        <v>4.5</v>
      </c>
      <c r="AH8" s="88">
        <v>2.2</v>
      </c>
      <c r="AI8" s="88">
        <v>3.1</v>
      </c>
      <c r="AJ8" s="88">
        <v>0.4</v>
      </c>
      <c r="AK8" s="88">
        <v>4.9</v>
      </c>
      <c r="AL8" s="88">
        <v>9.44</v>
      </c>
      <c r="AM8" s="88">
        <v>8.64</v>
      </c>
      <c r="AN8" s="88">
        <v>0.8</v>
      </c>
      <c r="AO8" s="88">
        <v>85.954</v>
      </c>
      <c r="AP8" s="88">
        <v>28.4</v>
      </c>
      <c r="AQ8" s="88">
        <v>4</v>
      </c>
      <c r="AR8" s="88">
        <v>0.5</v>
      </c>
      <c r="AS8" s="88">
        <v>53.054</v>
      </c>
      <c r="AT8" s="87">
        <v>174.2864</v>
      </c>
      <c r="AU8" s="88">
        <v>13.693</v>
      </c>
      <c r="AV8" s="88">
        <v>13.693</v>
      </c>
      <c r="AW8" s="88">
        <v>105.1526</v>
      </c>
      <c r="AX8" s="88">
        <v>3.7296</v>
      </c>
      <c r="AY8" s="88">
        <v>70.368</v>
      </c>
      <c r="AZ8" s="88">
        <v>8.7</v>
      </c>
      <c r="BA8" s="88">
        <v>58.8</v>
      </c>
      <c r="BB8" s="88">
        <v>7.2</v>
      </c>
      <c r="BC8" s="88">
        <v>9.275</v>
      </c>
      <c r="BD8" s="88">
        <v>35.835</v>
      </c>
      <c r="BE8" s="88">
        <v>0.12</v>
      </c>
      <c r="BF8" s="88">
        <v>35.715</v>
      </c>
      <c r="BG8" s="88">
        <v>18.8858</v>
      </c>
      <c r="BH8" s="88">
        <v>0.72</v>
      </c>
      <c r="BI8" s="87">
        <v>40</v>
      </c>
      <c r="BJ8" s="88">
        <v>40</v>
      </c>
      <c r="BK8" s="88"/>
      <c r="BL8" s="113"/>
    </row>
    <row r="9" spans="1:64" ht="33" customHeight="1">
      <c r="A9" s="90" t="s">
        <v>70</v>
      </c>
      <c r="B9" s="90"/>
      <c r="C9" s="90"/>
      <c r="D9" s="90"/>
      <c r="E9" s="89" t="s">
        <v>71</v>
      </c>
      <c r="F9" s="87">
        <v>168.9796</v>
      </c>
      <c r="G9" s="88">
        <v>90.464</v>
      </c>
      <c r="H9" s="88">
        <v>37.5072</v>
      </c>
      <c r="I9" s="88">
        <v>25.686</v>
      </c>
      <c r="J9" s="88">
        <v>2.2574</v>
      </c>
      <c r="K9" s="88">
        <v>2.2574</v>
      </c>
      <c r="L9" s="88">
        <v>2.4821</v>
      </c>
      <c r="M9" s="88"/>
      <c r="N9" s="88"/>
      <c r="O9" s="88">
        <v>0.1783</v>
      </c>
      <c r="P9" s="88"/>
      <c r="Q9" s="88"/>
      <c r="R9" s="88">
        <v>1.7627</v>
      </c>
      <c r="S9" s="88">
        <v>0.3899</v>
      </c>
      <c r="T9" s="88">
        <v>0.1512</v>
      </c>
      <c r="U9" s="88">
        <v>10.1209</v>
      </c>
      <c r="V9" s="88"/>
      <c r="W9" s="87">
        <v>12.4104</v>
      </c>
      <c r="X9" s="88">
        <v>3</v>
      </c>
      <c r="Y9" s="88">
        <v>9.4104</v>
      </c>
      <c r="Z9" s="88"/>
      <c r="AA9" s="88">
        <v>41.3</v>
      </c>
      <c r="AB9" s="88">
        <v>11.42</v>
      </c>
      <c r="AC9" s="88">
        <v>5.4</v>
      </c>
      <c r="AD9" s="88">
        <v>0.5</v>
      </c>
      <c r="AE9" s="88">
        <v>5.1</v>
      </c>
      <c r="AF9" s="88">
        <v>0.62</v>
      </c>
      <c r="AG9" s="88">
        <v>1.4</v>
      </c>
      <c r="AH9" s="88">
        <v>0.9</v>
      </c>
      <c r="AI9" s="88">
        <v>2.5</v>
      </c>
      <c r="AJ9" s="88"/>
      <c r="AK9" s="88">
        <v>4.2</v>
      </c>
      <c r="AL9" s="88">
        <v>7.26</v>
      </c>
      <c r="AM9" s="88">
        <v>7.26</v>
      </c>
      <c r="AN9" s="88"/>
      <c r="AO9" s="88">
        <v>2</v>
      </c>
      <c r="AP9" s="88"/>
      <c r="AQ9" s="88"/>
      <c r="AR9" s="88"/>
      <c r="AS9" s="88">
        <v>2</v>
      </c>
      <c r="AT9" s="87">
        <v>37.2156</v>
      </c>
      <c r="AU9" s="88">
        <v>13.693</v>
      </c>
      <c r="AV9" s="88">
        <v>13.693</v>
      </c>
      <c r="AW9" s="88">
        <v>105.1526</v>
      </c>
      <c r="AX9" s="88">
        <v>3.7296</v>
      </c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7"/>
      <c r="BJ9" s="88"/>
      <c r="BK9" s="88"/>
      <c r="BL9" s="113"/>
    </row>
    <row r="10" spans="1:64" ht="33" customHeight="1">
      <c r="A10" s="90"/>
      <c r="B10" s="90" t="s">
        <v>72</v>
      </c>
      <c r="C10" s="90"/>
      <c r="D10" s="90"/>
      <c r="E10" s="89" t="s">
        <v>73</v>
      </c>
      <c r="F10" s="87">
        <v>25.0226</v>
      </c>
      <c r="G10" s="88">
        <v>14.9966</v>
      </c>
      <c r="H10" s="88">
        <v>7.9872</v>
      </c>
      <c r="I10" s="88">
        <v>6.276</v>
      </c>
      <c r="J10" s="88">
        <v>0.6656</v>
      </c>
      <c r="K10" s="88">
        <v>0.6656</v>
      </c>
      <c r="L10" s="88">
        <v>0.0678</v>
      </c>
      <c r="M10" s="88"/>
      <c r="N10" s="88"/>
      <c r="O10" s="88"/>
      <c r="P10" s="88"/>
      <c r="Q10" s="88"/>
      <c r="R10" s="88"/>
      <c r="S10" s="88">
        <v>0.0678</v>
      </c>
      <c r="T10" s="88"/>
      <c r="U10" s="88"/>
      <c r="V10" s="88"/>
      <c r="W10" s="87"/>
      <c r="X10" s="88"/>
      <c r="Y10" s="88"/>
      <c r="Z10" s="88"/>
      <c r="AA10" s="88">
        <v>6.48</v>
      </c>
      <c r="AB10" s="88">
        <v>2.52</v>
      </c>
      <c r="AC10" s="88">
        <v>0.3</v>
      </c>
      <c r="AD10" s="88"/>
      <c r="AE10" s="88">
        <v>0.3</v>
      </c>
      <c r="AF10" s="88"/>
      <c r="AG10" s="88">
        <v>0.2</v>
      </c>
      <c r="AH10" s="88"/>
      <c r="AI10" s="88">
        <v>0.3</v>
      </c>
      <c r="AJ10" s="88"/>
      <c r="AK10" s="88">
        <v>1.3</v>
      </c>
      <c r="AL10" s="88">
        <v>1.56</v>
      </c>
      <c r="AM10" s="88">
        <v>1.56</v>
      </c>
      <c r="AN10" s="88"/>
      <c r="AO10" s="88"/>
      <c r="AP10" s="88"/>
      <c r="AQ10" s="88"/>
      <c r="AR10" s="88"/>
      <c r="AS10" s="88"/>
      <c r="AT10" s="87">
        <v>3.546</v>
      </c>
      <c r="AU10" s="88"/>
      <c r="AV10" s="88"/>
      <c r="AW10" s="88"/>
      <c r="AX10" s="88"/>
      <c r="AY10" s="88"/>
      <c r="AZ10" s="88"/>
      <c r="BA10" s="88"/>
      <c r="BB10" s="88"/>
      <c r="BC10" s="88"/>
      <c r="BD10" s="88">
        <v>3.546</v>
      </c>
      <c r="BE10" s="88">
        <v>0.006</v>
      </c>
      <c r="BF10" s="88">
        <v>3.54</v>
      </c>
      <c r="BG10" s="88"/>
      <c r="BH10" s="88"/>
      <c r="BI10" s="87"/>
      <c r="BJ10" s="88"/>
      <c r="BK10" s="88"/>
      <c r="BL10" s="113"/>
    </row>
    <row r="11" spans="1:64" ht="33" customHeight="1">
      <c r="A11" s="90" t="s">
        <v>74</v>
      </c>
      <c r="B11" s="90" t="s">
        <v>74</v>
      </c>
      <c r="C11" s="90" t="s">
        <v>72</v>
      </c>
      <c r="D11" s="90"/>
      <c r="E11" s="89" t="s">
        <v>75</v>
      </c>
      <c r="F11" s="87">
        <v>25.0226</v>
      </c>
      <c r="G11" s="88">
        <v>14.9966</v>
      </c>
      <c r="H11" s="88">
        <v>7.9872</v>
      </c>
      <c r="I11" s="88">
        <v>6.276</v>
      </c>
      <c r="J11" s="88">
        <v>0.6656</v>
      </c>
      <c r="K11" s="88">
        <v>0.6656</v>
      </c>
      <c r="L11" s="88">
        <v>0.0678</v>
      </c>
      <c r="M11" s="88"/>
      <c r="N11" s="88"/>
      <c r="O11" s="88"/>
      <c r="P11" s="88"/>
      <c r="Q11" s="88"/>
      <c r="R11" s="88"/>
      <c r="S11" s="88">
        <v>0.0678</v>
      </c>
      <c r="T11" s="88"/>
      <c r="U11" s="88"/>
      <c r="V11" s="88"/>
      <c r="W11" s="87"/>
      <c r="X11" s="88"/>
      <c r="Y11" s="88"/>
      <c r="Z11" s="88"/>
      <c r="AA11" s="88">
        <v>6.48</v>
      </c>
      <c r="AB11" s="88">
        <v>2.52</v>
      </c>
      <c r="AC11" s="88">
        <v>0.3</v>
      </c>
      <c r="AD11" s="88"/>
      <c r="AE11" s="88">
        <v>0.3</v>
      </c>
      <c r="AF11" s="88"/>
      <c r="AG11" s="88">
        <v>0.2</v>
      </c>
      <c r="AH11" s="88"/>
      <c r="AI11" s="88">
        <v>0.3</v>
      </c>
      <c r="AJ11" s="88"/>
      <c r="AK11" s="88">
        <v>1.3</v>
      </c>
      <c r="AL11" s="88">
        <v>1.56</v>
      </c>
      <c r="AM11" s="88">
        <v>1.56</v>
      </c>
      <c r="AN11" s="88"/>
      <c r="AO11" s="88"/>
      <c r="AP11" s="88"/>
      <c r="AQ11" s="88"/>
      <c r="AR11" s="88"/>
      <c r="AS11" s="88"/>
      <c r="AT11" s="87">
        <v>3.546</v>
      </c>
      <c r="AU11" s="88"/>
      <c r="AV11" s="88"/>
      <c r="AW11" s="88"/>
      <c r="AX11" s="88"/>
      <c r="AY11" s="88"/>
      <c r="AZ11" s="88"/>
      <c r="BA11" s="88"/>
      <c r="BB11" s="88"/>
      <c r="BC11" s="88"/>
      <c r="BD11" s="88">
        <v>3.546</v>
      </c>
      <c r="BE11" s="88">
        <v>0.006</v>
      </c>
      <c r="BF11" s="88">
        <v>3.54</v>
      </c>
      <c r="BG11" s="88"/>
      <c r="BH11" s="88"/>
      <c r="BI11" s="87"/>
      <c r="BJ11" s="88"/>
      <c r="BK11" s="88"/>
      <c r="BL11" s="113"/>
    </row>
    <row r="12" spans="1:64" ht="33" customHeight="1">
      <c r="A12" s="90"/>
      <c r="B12" s="90" t="s">
        <v>76</v>
      </c>
      <c r="C12" s="90"/>
      <c r="D12" s="90"/>
      <c r="E12" s="89" t="s">
        <v>77</v>
      </c>
      <c r="F12" s="91">
        <v>104.5333</v>
      </c>
      <c r="G12" s="88">
        <v>50.2017</v>
      </c>
      <c r="H12" s="88">
        <v>17.0952</v>
      </c>
      <c r="I12" s="88">
        <v>10.026</v>
      </c>
      <c r="J12" s="88">
        <v>0.749</v>
      </c>
      <c r="K12" s="88">
        <v>0.749</v>
      </c>
      <c r="L12" s="88">
        <v>2.2478</v>
      </c>
      <c r="M12" s="88"/>
      <c r="N12" s="88"/>
      <c r="O12" s="88">
        <v>0.1498</v>
      </c>
      <c r="P12" s="88"/>
      <c r="Q12" s="88"/>
      <c r="R12" s="88">
        <v>1.7627</v>
      </c>
      <c r="S12" s="88">
        <v>0.2079</v>
      </c>
      <c r="T12" s="88">
        <v>0.1274</v>
      </c>
      <c r="U12" s="88">
        <v>7.6733</v>
      </c>
      <c r="V12" s="88"/>
      <c r="W12" s="87">
        <v>12.4104</v>
      </c>
      <c r="X12" s="88">
        <v>3</v>
      </c>
      <c r="Y12" s="88">
        <v>9.41</v>
      </c>
      <c r="Z12" s="88"/>
      <c r="AA12" s="88">
        <v>27.28</v>
      </c>
      <c r="AB12" s="88">
        <v>7.4</v>
      </c>
      <c r="AC12" s="88">
        <v>4.2</v>
      </c>
      <c r="AD12" s="88">
        <v>0.5</v>
      </c>
      <c r="AE12" s="88">
        <v>3.8</v>
      </c>
      <c r="AF12" s="88">
        <v>0.62</v>
      </c>
      <c r="AG12" s="88">
        <v>0.3</v>
      </c>
      <c r="AH12" s="88">
        <v>0.5</v>
      </c>
      <c r="AI12" s="88">
        <v>1.7</v>
      </c>
      <c r="AJ12" s="87"/>
      <c r="AK12" s="87">
        <v>2.9</v>
      </c>
      <c r="AL12" s="88">
        <v>3.36</v>
      </c>
      <c r="AM12" s="87">
        <v>3.36</v>
      </c>
      <c r="AN12" s="87"/>
      <c r="AO12" s="87">
        <v>2</v>
      </c>
      <c r="AP12" s="87"/>
      <c r="AQ12" s="87"/>
      <c r="AR12" s="87"/>
      <c r="AS12" s="87">
        <v>2</v>
      </c>
      <c r="AT12" s="87">
        <v>27.0516</v>
      </c>
      <c r="AU12" s="88">
        <v>13.693</v>
      </c>
      <c r="AV12" s="88">
        <v>13.693</v>
      </c>
      <c r="AW12" s="88">
        <v>3.7296</v>
      </c>
      <c r="AX12" s="88">
        <v>3.7296</v>
      </c>
      <c r="AY12" s="87"/>
      <c r="AZ12" s="87"/>
      <c r="BA12" s="87"/>
      <c r="BB12" s="87"/>
      <c r="BC12" s="87"/>
      <c r="BD12" s="87">
        <v>8.909</v>
      </c>
      <c r="BE12" s="87">
        <v>0.024</v>
      </c>
      <c r="BF12" s="87">
        <v>8.885</v>
      </c>
      <c r="BG12" s="87"/>
      <c r="BH12" s="87">
        <v>0.72</v>
      </c>
      <c r="BI12" s="87"/>
      <c r="BJ12" s="87"/>
      <c r="BK12" s="87"/>
      <c r="BL12" s="87"/>
    </row>
    <row r="13" spans="1:64" ht="33" customHeight="1">
      <c r="A13" s="90" t="s">
        <v>74</v>
      </c>
      <c r="B13" s="90" t="s">
        <v>74</v>
      </c>
      <c r="C13" s="90" t="s">
        <v>72</v>
      </c>
      <c r="D13" s="90"/>
      <c r="E13" s="89" t="s">
        <v>78</v>
      </c>
      <c r="F13" s="91">
        <v>87.8133</v>
      </c>
      <c r="G13" s="88">
        <v>50.2017</v>
      </c>
      <c r="H13" s="88">
        <v>17.0952</v>
      </c>
      <c r="I13" s="88">
        <v>10.026</v>
      </c>
      <c r="J13" s="88">
        <v>0.749</v>
      </c>
      <c r="K13" s="88">
        <v>0.749</v>
      </c>
      <c r="L13" s="88">
        <v>2.2478</v>
      </c>
      <c r="M13" s="88"/>
      <c r="N13" s="88"/>
      <c r="O13" s="88">
        <v>0.1498</v>
      </c>
      <c r="P13" s="88"/>
      <c r="Q13" s="88"/>
      <c r="R13" s="88">
        <v>1.7627</v>
      </c>
      <c r="S13" s="88">
        <v>0.2079</v>
      </c>
      <c r="T13" s="88">
        <v>0.1274</v>
      </c>
      <c r="U13" s="88">
        <v>7.6733</v>
      </c>
      <c r="V13" s="88"/>
      <c r="W13" s="87">
        <v>12.4104</v>
      </c>
      <c r="X13" s="88">
        <v>3</v>
      </c>
      <c r="Y13" s="88">
        <v>9.41</v>
      </c>
      <c r="Z13" s="88"/>
      <c r="AA13" s="88">
        <v>11.28</v>
      </c>
      <c r="AB13" s="88">
        <v>1.4</v>
      </c>
      <c r="AC13" s="88">
        <v>0.2</v>
      </c>
      <c r="AD13" s="88">
        <v>0.5</v>
      </c>
      <c r="AE13" s="88">
        <v>1.8</v>
      </c>
      <c r="AF13" s="88">
        <v>0.12</v>
      </c>
      <c r="AG13" s="88">
        <v>0.3</v>
      </c>
      <c r="AH13" s="88">
        <v>0.5</v>
      </c>
      <c r="AI13" s="88">
        <v>0.2</v>
      </c>
      <c r="AJ13" s="88"/>
      <c r="AK13" s="87">
        <v>2.9</v>
      </c>
      <c r="AL13" s="88">
        <v>3.36</v>
      </c>
      <c r="AM13" s="87">
        <v>3.36</v>
      </c>
      <c r="AN13" s="88"/>
      <c r="AO13" s="88"/>
      <c r="AP13" s="88"/>
      <c r="AQ13" s="88"/>
      <c r="AR13" s="88"/>
      <c r="AS13" s="88"/>
      <c r="AT13" s="87">
        <v>26.3316</v>
      </c>
      <c r="AU13" s="88">
        <v>13.693</v>
      </c>
      <c r="AV13" s="88">
        <v>13.693</v>
      </c>
      <c r="AW13" s="88">
        <v>3.7296</v>
      </c>
      <c r="AX13" s="88">
        <v>3.7296</v>
      </c>
      <c r="AY13" s="88"/>
      <c r="AZ13" s="88"/>
      <c r="BA13" s="88"/>
      <c r="BB13" s="88"/>
      <c r="BC13" s="88"/>
      <c r="BD13" s="87">
        <v>8.909</v>
      </c>
      <c r="BE13" s="87">
        <v>0.024</v>
      </c>
      <c r="BF13" s="87">
        <v>8.885</v>
      </c>
      <c r="BG13" s="88"/>
      <c r="BH13" s="88"/>
      <c r="BI13" s="87"/>
      <c r="BJ13" s="88"/>
      <c r="BK13" s="88"/>
      <c r="BL13" s="113"/>
    </row>
    <row r="14" spans="1:64" ht="33" customHeight="1">
      <c r="A14" s="90" t="s">
        <v>74</v>
      </c>
      <c r="B14" s="90" t="s">
        <v>74</v>
      </c>
      <c r="C14" s="90" t="s">
        <v>79</v>
      </c>
      <c r="D14" s="90"/>
      <c r="E14" s="89" t="s">
        <v>80</v>
      </c>
      <c r="F14" s="91">
        <v>16.72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7"/>
      <c r="X14" s="88"/>
      <c r="Y14" s="88"/>
      <c r="Z14" s="88"/>
      <c r="AA14" s="88">
        <v>16</v>
      </c>
      <c r="AB14" s="88">
        <v>6</v>
      </c>
      <c r="AC14" s="88">
        <v>4</v>
      </c>
      <c r="AD14" s="88"/>
      <c r="AE14" s="88">
        <v>2</v>
      </c>
      <c r="AF14" s="88">
        <v>0.5</v>
      </c>
      <c r="AG14" s="88"/>
      <c r="AH14" s="88"/>
      <c r="AI14" s="88">
        <v>1.5</v>
      </c>
      <c r="AJ14" s="88"/>
      <c r="AK14" s="88"/>
      <c r="AL14" s="88"/>
      <c r="AM14" s="88"/>
      <c r="AN14" s="88"/>
      <c r="AO14" s="88">
        <v>2</v>
      </c>
      <c r="AP14" s="88"/>
      <c r="AQ14" s="88"/>
      <c r="AR14" s="88"/>
      <c r="AS14" s="88">
        <v>2</v>
      </c>
      <c r="AT14" s="87">
        <v>0.72</v>
      </c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>
        <v>0.72</v>
      </c>
      <c r="BI14" s="87"/>
      <c r="BJ14" s="88"/>
      <c r="BK14" s="88"/>
      <c r="BL14" s="113"/>
    </row>
    <row r="15" spans="1:64" ht="33" customHeight="1">
      <c r="A15" s="90"/>
      <c r="B15" s="90" t="s">
        <v>81</v>
      </c>
      <c r="C15" s="90"/>
      <c r="D15" s="90"/>
      <c r="E15" s="89" t="s">
        <v>82</v>
      </c>
      <c r="F15" s="87">
        <v>7.9949</v>
      </c>
      <c r="G15" s="88">
        <v>5.1889</v>
      </c>
      <c r="H15" s="88">
        <v>2.3112</v>
      </c>
      <c r="I15" s="88">
        <v>0.354</v>
      </c>
      <c r="J15" s="88"/>
      <c r="K15" s="88"/>
      <c r="L15" s="88">
        <v>0.0761</v>
      </c>
      <c r="M15" s="88"/>
      <c r="N15" s="88"/>
      <c r="O15" s="88">
        <v>0.0285</v>
      </c>
      <c r="P15" s="88"/>
      <c r="Q15" s="88"/>
      <c r="R15" s="88"/>
      <c r="S15" s="88">
        <v>0.0238</v>
      </c>
      <c r="T15" s="88">
        <v>0.0238</v>
      </c>
      <c r="U15" s="88">
        <v>2.4476</v>
      </c>
      <c r="V15" s="88"/>
      <c r="W15" s="87"/>
      <c r="X15" s="88"/>
      <c r="Y15" s="88"/>
      <c r="Z15" s="88"/>
      <c r="AA15" s="88">
        <v>1.3</v>
      </c>
      <c r="AB15" s="88">
        <v>0.5</v>
      </c>
      <c r="AC15" s="88"/>
      <c r="AD15" s="88"/>
      <c r="AE15" s="88">
        <v>0.5</v>
      </c>
      <c r="AF15" s="88"/>
      <c r="AG15" s="88">
        <v>0.3</v>
      </c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7">
        <v>1.506</v>
      </c>
      <c r="AU15" s="88"/>
      <c r="AV15" s="88"/>
      <c r="AW15" s="88"/>
      <c r="AX15" s="88"/>
      <c r="AY15" s="88"/>
      <c r="AZ15" s="88"/>
      <c r="BA15" s="88"/>
      <c r="BB15" s="88"/>
      <c r="BC15" s="88"/>
      <c r="BD15" s="88">
        <v>1.506</v>
      </c>
      <c r="BE15" s="88">
        <v>0.006</v>
      </c>
      <c r="BF15" s="88">
        <v>1.5</v>
      </c>
      <c r="BG15" s="88"/>
      <c r="BH15" s="88"/>
      <c r="BI15" s="87"/>
      <c r="BJ15" s="88"/>
      <c r="BK15" s="88"/>
      <c r="BL15" s="113"/>
    </row>
    <row r="16" spans="1:64" ht="33" customHeight="1">
      <c r="A16" s="90" t="s">
        <v>74</v>
      </c>
      <c r="B16" s="90" t="s">
        <v>74</v>
      </c>
      <c r="C16" s="90" t="s">
        <v>72</v>
      </c>
      <c r="D16" s="90"/>
      <c r="E16" s="89" t="s">
        <v>83</v>
      </c>
      <c r="F16" s="87">
        <v>7.9949</v>
      </c>
      <c r="G16" s="88">
        <v>5.1889</v>
      </c>
      <c r="H16" s="88">
        <v>2.3112</v>
      </c>
      <c r="I16" s="88">
        <v>0.354</v>
      </c>
      <c r="J16" s="88"/>
      <c r="K16" s="88"/>
      <c r="L16" s="88">
        <v>0.0761</v>
      </c>
      <c r="M16" s="88"/>
      <c r="N16" s="88"/>
      <c r="O16" s="88">
        <v>0.0285</v>
      </c>
      <c r="P16" s="88"/>
      <c r="Q16" s="88"/>
      <c r="R16" s="88"/>
      <c r="S16" s="88">
        <v>0.0238</v>
      </c>
      <c r="T16" s="88">
        <v>0.0238</v>
      </c>
      <c r="U16" s="88">
        <v>2.4476</v>
      </c>
      <c r="V16" s="88"/>
      <c r="W16" s="87"/>
      <c r="X16" s="88"/>
      <c r="Y16" s="88"/>
      <c r="Z16" s="88"/>
      <c r="AA16" s="88">
        <v>1.3</v>
      </c>
      <c r="AB16" s="88">
        <v>0.5</v>
      </c>
      <c r="AC16" s="88"/>
      <c r="AD16" s="88"/>
      <c r="AE16" s="88">
        <v>0.5</v>
      </c>
      <c r="AF16" s="88"/>
      <c r="AG16" s="88">
        <v>0.3</v>
      </c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7">
        <v>1.506</v>
      </c>
      <c r="AU16" s="88"/>
      <c r="AV16" s="88"/>
      <c r="AW16" s="88"/>
      <c r="AX16" s="88"/>
      <c r="AY16" s="88"/>
      <c r="AZ16" s="88"/>
      <c r="BA16" s="88"/>
      <c r="BB16" s="88"/>
      <c r="BC16" s="88"/>
      <c r="BD16" s="88">
        <v>1.506</v>
      </c>
      <c r="BE16" s="88">
        <v>0.006</v>
      </c>
      <c r="BF16" s="88">
        <v>1.5</v>
      </c>
      <c r="BG16" s="88"/>
      <c r="BH16" s="88"/>
      <c r="BI16" s="87"/>
      <c r="BJ16" s="88"/>
      <c r="BK16" s="88"/>
      <c r="BL16" s="113"/>
    </row>
    <row r="17" spans="1:64" ht="33" customHeight="1">
      <c r="A17" s="90"/>
      <c r="B17" s="90" t="s">
        <v>84</v>
      </c>
      <c r="C17" s="90"/>
      <c r="D17" s="90"/>
      <c r="E17" s="89" t="s">
        <v>85</v>
      </c>
      <c r="F17" s="87">
        <v>20.3449</v>
      </c>
      <c r="G17" s="88">
        <v>12.8789</v>
      </c>
      <c r="H17" s="88">
        <v>6.396</v>
      </c>
      <c r="I17" s="88">
        <v>5.892</v>
      </c>
      <c r="J17" s="88">
        <v>0.533</v>
      </c>
      <c r="K17" s="88">
        <v>0.533</v>
      </c>
      <c r="L17" s="88">
        <v>0.0579</v>
      </c>
      <c r="M17" s="88"/>
      <c r="N17" s="88"/>
      <c r="O17" s="88"/>
      <c r="P17" s="88"/>
      <c r="Q17" s="88"/>
      <c r="R17" s="88"/>
      <c r="S17" s="88">
        <v>0.0579</v>
      </c>
      <c r="T17" s="88"/>
      <c r="U17" s="88"/>
      <c r="V17" s="88"/>
      <c r="W17" s="87"/>
      <c r="X17" s="88"/>
      <c r="Y17" s="88"/>
      <c r="Z17" s="88"/>
      <c r="AA17" s="88">
        <v>4.16</v>
      </c>
      <c r="AB17" s="88">
        <v>0.7</v>
      </c>
      <c r="AC17" s="88">
        <v>0.4</v>
      </c>
      <c r="AD17" s="88"/>
      <c r="AE17" s="88">
        <v>0.2</v>
      </c>
      <c r="AF17" s="88"/>
      <c r="AG17" s="88">
        <v>0.4</v>
      </c>
      <c r="AH17" s="88">
        <v>0.4</v>
      </c>
      <c r="AI17" s="88">
        <v>0.5</v>
      </c>
      <c r="AJ17" s="88"/>
      <c r="AK17" s="88"/>
      <c r="AL17" s="88">
        <v>1.56</v>
      </c>
      <c r="AM17" s="88">
        <v>1.56</v>
      </c>
      <c r="AN17" s="88"/>
      <c r="AO17" s="88"/>
      <c r="AP17" s="88"/>
      <c r="AQ17" s="88"/>
      <c r="AR17" s="88"/>
      <c r="AS17" s="88"/>
      <c r="AT17" s="87">
        <v>3.306</v>
      </c>
      <c r="AU17" s="88"/>
      <c r="AV17" s="88"/>
      <c r="AW17" s="88"/>
      <c r="AX17" s="88"/>
      <c r="AY17" s="88"/>
      <c r="AZ17" s="88"/>
      <c r="BA17" s="88"/>
      <c r="BB17" s="88"/>
      <c r="BC17" s="88"/>
      <c r="BD17" s="88">
        <v>3.306</v>
      </c>
      <c r="BE17" s="88">
        <v>0.006</v>
      </c>
      <c r="BF17" s="88">
        <v>3.3</v>
      </c>
      <c r="BG17" s="88"/>
      <c r="BH17" s="88"/>
      <c r="BI17" s="87"/>
      <c r="BJ17" s="88"/>
      <c r="BK17" s="88"/>
      <c r="BL17" s="113"/>
    </row>
    <row r="18" spans="1:64" ht="33" customHeight="1">
      <c r="A18" s="90" t="s">
        <v>74</v>
      </c>
      <c r="B18" s="90" t="s">
        <v>74</v>
      </c>
      <c r="C18" s="90" t="s">
        <v>72</v>
      </c>
      <c r="D18" s="90"/>
      <c r="E18" s="89" t="s">
        <v>86</v>
      </c>
      <c r="F18" s="87">
        <v>20.3449</v>
      </c>
      <c r="G18" s="88">
        <v>12.8789</v>
      </c>
      <c r="H18" s="88">
        <v>6.396</v>
      </c>
      <c r="I18" s="88">
        <v>5.892</v>
      </c>
      <c r="J18" s="88">
        <v>0.533</v>
      </c>
      <c r="K18" s="88">
        <v>0.533</v>
      </c>
      <c r="L18" s="88">
        <v>0.0579</v>
      </c>
      <c r="M18" s="88"/>
      <c r="N18" s="88"/>
      <c r="O18" s="88"/>
      <c r="P18" s="88"/>
      <c r="Q18" s="88"/>
      <c r="R18" s="88"/>
      <c r="S18" s="88">
        <v>0.0579</v>
      </c>
      <c r="T18" s="88"/>
      <c r="U18" s="88"/>
      <c r="V18" s="88"/>
      <c r="W18" s="87"/>
      <c r="X18" s="88"/>
      <c r="Y18" s="88"/>
      <c r="Z18" s="88"/>
      <c r="AA18" s="88">
        <v>4.16</v>
      </c>
      <c r="AB18" s="88">
        <v>0.7</v>
      </c>
      <c r="AC18" s="88">
        <v>0.4</v>
      </c>
      <c r="AD18" s="88"/>
      <c r="AE18" s="88">
        <v>0.2</v>
      </c>
      <c r="AF18" s="88"/>
      <c r="AG18" s="88">
        <v>0.4</v>
      </c>
      <c r="AH18" s="88">
        <v>0.4</v>
      </c>
      <c r="AI18" s="88">
        <v>0.5</v>
      </c>
      <c r="AJ18" s="88"/>
      <c r="AK18" s="88"/>
      <c r="AL18" s="88">
        <v>1.56</v>
      </c>
      <c r="AM18" s="88">
        <v>1.56</v>
      </c>
      <c r="AN18" s="88"/>
      <c r="AO18" s="88"/>
      <c r="AP18" s="88"/>
      <c r="AQ18" s="88"/>
      <c r="AR18" s="88"/>
      <c r="AS18" s="88"/>
      <c r="AT18" s="87">
        <v>3.306</v>
      </c>
      <c r="AU18" s="88"/>
      <c r="AV18" s="88"/>
      <c r="AW18" s="88"/>
      <c r="AX18" s="88"/>
      <c r="AY18" s="88"/>
      <c r="AZ18" s="88"/>
      <c r="BA18" s="88"/>
      <c r="BB18" s="88"/>
      <c r="BC18" s="88"/>
      <c r="BD18" s="88">
        <v>3.306</v>
      </c>
      <c r="BE18" s="88">
        <v>0.006</v>
      </c>
      <c r="BF18" s="88">
        <v>3.3</v>
      </c>
      <c r="BG18" s="88"/>
      <c r="BH18" s="88"/>
      <c r="BI18" s="87"/>
      <c r="BJ18" s="88"/>
      <c r="BK18" s="88"/>
      <c r="BL18" s="113"/>
    </row>
    <row r="19" spans="1:64" ht="33" customHeight="1">
      <c r="A19" s="90"/>
      <c r="B19" s="90" t="s">
        <v>87</v>
      </c>
      <c r="C19" s="90"/>
      <c r="D19" s="90"/>
      <c r="E19" s="89" t="s">
        <v>88</v>
      </c>
      <c r="F19" s="87">
        <v>11.0839</v>
      </c>
      <c r="G19" s="88">
        <v>7.1979</v>
      </c>
      <c r="H19" s="88">
        <v>3.7176</v>
      </c>
      <c r="I19" s="88">
        <v>3.138</v>
      </c>
      <c r="J19" s="88">
        <v>0.3098</v>
      </c>
      <c r="K19" s="88">
        <v>0.3098</v>
      </c>
      <c r="L19" s="88">
        <v>0.0325</v>
      </c>
      <c r="M19" s="88"/>
      <c r="N19" s="88"/>
      <c r="O19" s="88"/>
      <c r="P19" s="88"/>
      <c r="Q19" s="88"/>
      <c r="R19" s="88"/>
      <c r="S19" s="88">
        <v>0.0325</v>
      </c>
      <c r="T19" s="88"/>
      <c r="U19" s="88"/>
      <c r="V19" s="88"/>
      <c r="W19" s="87"/>
      <c r="X19" s="88"/>
      <c r="Y19" s="88"/>
      <c r="Z19" s="88"/>
      <c r="AA19" s="88">
        <v>2.08</v>
      </c>
      <c r="AB19" s="88">
        <v>0.3</v>
      </c>
      <c r="AC19" s="88">
        <v>0.5</v>
      </c>
      <c r="AD19" s="88"/>
      <c r="AE19" s="88">
        <v>0.3</v>
      </c>
      <c r="AF19" s="88"/>
      <c r="AG19" s="88">
        <v>0.2</v>
      </c>
      <c r="AH19" s="88"/>
      <c r="AI19" s="88"/>
      <c r="AJ19" s="88"/>
      <c r="AK19" s="88"/>
      <c r="AL19" s="88">
        <v>0.78</v>
      </c>
      <c r="AM19" s="88">
        <v>0.78</v>
      </c>
      <c r="AN19" s="88"/>
      <c r="AO19" s="88"/>
      <c r="AP19" s="88"/>
      <c r="AQ19" s="88"/>
      <c r="AR19" s="88"/>
      <c r="AS19" s="88"/>
      <c r="AT19" s="87">
        <v>1.806</v>
      </c>
      <c r="AU19" s="88"/>
      <c r="AV19" s="88"/>
      <c r="AW19" s="88"/>
      <c r="AX19" s="88"/>
      <c r="AY19" s="88"/>
      <c r="AZ19" s="88"/>
      <c r="BA19" s="88"/>
      <c r="BB19" s="88"/>
      <c r="BC19" s="88"/>
      <c r="BD19" s="88">
        <v>1.806</v>
      </c>
      <c r="BE19" s="88">
        <v>0.006</v>
      </c>
      <c r="BF19" s="88">
        <v>1.8</v>
      </c>
      <c r="BG19" s="88"/>
      <c r="BH19" s="88"/>
      <c r="BI19" s="87"/>
      <c r="BJ19" s="88"/>
      <c r="BK19" s="88"/>
      <c r="BL19" s="113"/>
    </row>
    <row r="20" spans="1:64" ht="33" customHeight="1">
      <c r="A20" s="90" t="s">
        <v>74</v>
      </c>
      <c r="B20" s="90" t="s">
        <v>74</v>
      </c>
      <c r="C20" s="90" t="s">
        <v>72</v>
      </c>
      <c r="D20" s="90"/>
      <c r="E20" s="89" t="s">
        <v>89</v>
      </c>
      <c r="F20" s="87">
        <v>11.0839</v>
      </c>
      <c r="G20" s="88">
        <v>7.1979</v>
      </c>
      <c r="H20" s="88">
        <v>3.7176</v>
      </c>
      <c r="I20" s="88">
        <v>3.138</v>
      </c>
      <c r="J20" s="88">
        <v>0.3098</v>
      </c>
      <c r="K20" s="88">
        <v>0.3098</v>
      </c>
      <c r="L20" s="88">
        <v>0.0325</v>
      </c>
      <c r="M20" s="88"/>
      <c r="N20" s="88"/>
      <c r="O20" s="88"/>
      <c r="P20" s="88"/>
      <c r="Q20" s="88"/>
      <c r="R20" s="88"/>
      <c r="S20" s="88">
        <v>0.0325</v>
      </c>
      <c r="T20" s="88"/>
      <c r="U20" s="88"/>
      <c r="V20" s="88"/>
      <c r="W20" s="87"/>
      <c r="X20" s="88"/>
      <c r="Y20" s="88"/>
      <c r="Z20" s="88"/>
      <c r="AA20" s="88">
        <v>2.08</v>
      </c>
      <c r="AB20" s="88">
        <v>0.3</v>
      </c>
      <c r="AC20" s="88">
        <v>0.5</v>
      </c>
      <c r="AD20" s="88"/>
      <c r="AE20" s="88">
        <v>0.3</v>
      </c>
      <c r="AF20" s="88"/>
      <c r="AG20" s="88">
        <v>0.2</v>
      </c>
      <c r="AH20" s="88"/>
      <c r="AI20" s="88"/>
      <c r="AJ20" s="88"/>
      <c r="AK20" s="88"/>
      <c r="AL20" s="88">
        <v>0.78</v>
      </c>
      <c r="AM20" s="88">
        <v>0.78</v>
      </c>
      <c r="AN20" s="88"/>
      <c r="AO20" s="88"/>
      <c r="AP20" s="88"/>
      <c r="AQ20" s="88"/>
      <c r="AR20" s="88"/>
      <c r="AS20" s="88"/>
      <c r="AT20" s="87">
        <v>1.806</v>
      </c>
      <c r="AU20" s="88"/>
      <c r="AV20" s="88"/>
      <c r="AW20" s="88"/>
      <c r="AX20" s="88"/>
      <c r="AY20" s="88"/>
      <c r="AZ20" s="88"/>
      <c r="BA20" s="88"/>
      <c r="BB20" s="88"/>
      <c r="BC20" s="88"/>
      <c r="BD20" s="88">
        <v>1.806</v>
      </c>
      <c r="BE20" s="88">
        <v>0.006</v>
      </c>
      <c r="BF20" s="88">
        <v>1.8</v>
      </c>
      <c r="BG20" s="88"/>
      <c r="BH20" s="88"/>
      <c r="BI20" s="87"/>
      <c r="BJ20" s="88"/>
      <c r="BK20" s="88"/>
      <c r="BL20" s="113"/>
    </row>
    <row r="21" spans="1:64" ht="33" customHeight="1">
      <c r="A21" s="90" t="s">
        <v>90</v>
      </c>
      <c r="B21" s="90"/>
      <c r="C21" s="90"/>
      <c r="D21" s="90"/>
      <c r="E21" s="89" t="s">
        <v>91</v>
      </c>
      <c r="F21" s="87">
        <v>17.4144</v>
      </c>
      <c r="G21" s="88">
        <v>13.1484</v>
      </c>
      <c r="H21" s="88">
        <v>2.688</v>
      </c>
      <c r="I21" s="88">
        <v>3.21</v>
      </c>
      <c r="J21" s="88">
        <v>0.224</v>
      </c>
      <c r="K21" s="88">
        <v>0.224</v>
      </c>
      <c r="L21" s="88">
        <v>0.0264</v>
      </c>
      <c r="M21" s="88"/>
      <c r="N21" s="88"/>
      <c r="O21" s="88"/>
      <c r="P21" s="88"/>
      <c r="Q21" s="88"/>
      <c r="R21" s="88"/>
      <c r="S21" s="88">
        <v>0.0264</v>
      </c>
      <c r="T21" s="88"/>
      <c r="U21" s="88"/>
      <c r="V21" s="88"/>
      <c r="W21" s="87"/>
      <c r="X21" s="88"/>
      <c r="Y21" s="88"/>
      <c r="Z21" s="88"/>
      <c r="AA21" s="88">
        <v>2.58</v>
      </c>
      <c r="AB21" s="88">
        <v>0.4</v>
      </c>
      <c r="AC21" s="88"/>
      <c r="AD21" s="88"/>
      <c r="AE21" s="88">
        <v>0.3</v>
      </c>
      <c r="AF21" s="88">
        <v>0.3</v>
      </c>
      <c r="AG21" s="88">
        <v>0.3</v>
      </c>
      <c r="AH21" s="88"/>
      <c r="AI21" s="88"/>
      <c r="AJ21" s="88"/>
      <c r="AK21" s="88"/>
      <c r="AL21" s="88">
        <v>0.78</v>
      </c>
      <c r="AM21" s="88">
        <v>0.78</v>
      </c>
      <c r="AN21" s="88"/>
      <c r="AO21" s="88">
        <v>0.5</v>
      </c>
      <c r="AP21" s="88"/>
      <c r="AQ21" s="88"/>
      <c r="AR21" s="88">
        <v>0.5</v>
      </c>
      <c r="AS21" s="88"/>
      <c r="AT21" s="87">
        <v>1.686</v>
      </c>
      <c r="AU21" s="88"/>
      <c r="AV21" s="88"/>
      <c r="AW21" s="88"/>
      <c r="AX21" s="88"/>
      <c r="AY21" s="88"/>
      <c r="AZ21" s="88"/>
      <c r="BA21" s="88"/>
      <c r="BB21" s="88"/>
      <c r="BC21" s="88"/>
      <c r="BD21" s="88">
        <v>1.686</v>
      </c>
      <c r="BE21" s="88">
        <v>0.006</v>
      </c>
      <c r="BF21" s="88">
        <v>1.68</v>
      </c>
      <c r="BG21" s="88"/>
      <c r="BH21" s="88"/>
      <c r="BI21" s="87"/>
      <c r="BJ21" s="88"/>
      <c r="BK21" s="88"/>
      <c r="BL21" s="113"/>
    </row>
    <row r="22" spans="1:64" ht="33" customHeight="1">
      <c r="A22" s="90"/>
      <c r="B22" s="90" t="s">
        <v>79</v>
      </c>
      <c r="C22" s="90"/>
      <c r="D22" s="90"/>
      <c r="E22" s="89" t="s">
        <v>92</v>
      </c>
      <c r="F22" s="87">
        <v>7.5</v>
      </c>
      <c r="G22" s="88">
        <v>7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7">
        <v>7</v>
      </c>
      <c r="X22" s="88"/>
      <c r="Y22" s="88"/>
      <c r="Z22" s="88">
        <v>7</v>
      </c>
      <c r="AA22" s="88">
        <v>0.5</v>
      </c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>
        <v>0.5</v>
      </c>
      <c r="AP22" s="88"/>
      <c r="AQ22" s="88"/>
      <c r="AR22" s="88">
        <v>0.5</v>
      </c>
      <c r="AS22" s="88"/>
      <c r="AT22" s="87"/>
      <c r="AU22" s="88"/>
      <c r="AV22" s="88"/>
      <c r="AW22" s="88"/>
      <c r="AX22" s="88"/>
      <c r="AY22" s="88"/>
      <c r="AZ22" s="88"/>
      <c r="BA22" s="88"/>
      <c r="BB22" s="88"/>
      <c r="BC22" s="88"/>
      <c r="BD22" s="97"/>
      <c r="BE22" s="97"/>
      <c r="BF22" s="97"/>
      <c r="BG22" s="88"/>
      <c r="BH22" s="88"/>
      <c r="BI22" s="87"/>
      <c r="BJ22" s="88"/>
      <c r="BK22" s="88"/>
      <c r="BL22" s="113"/>
    </row>
    <row r="23" spans="1:64" ht="33" customHeight="1">
      <c r="A23" s="90" t="s">
        <v>74</v>
      </c>
      <c r="B23" s="90" t="s">
        <v>74</v>
      </c>
      <c r="C23" s="90" t="s">
        <v>93</v>
      </c>
      <c r="D23" s="90"/>
      <c r="E23" s="89" t="s">
        <v>94</v>
      </c>
      <c r="F23" s="87">
        <v>7.5</v>
      </c>
      <c r="G23" s="88">
        <v>7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7">
        <v>7</v>
      </c>
      <c r="X23" s="88"/>
      <c r="Y23" s="88"/>
      <c r="Z23" s="88">
        <v>7</v>
      </c>
      <c r="AA23" s="88">
        <v>0.5</v>
      </c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>
        <v>0.5</v>
      </c>
      <c r="AP23" s="88"/>
      <c r="AQ23" s="88"/>
      <c r="AR23" s="88">
        <v>0.5</v>
      </c>
      <c r="AS23" s="88"/>
      <c r="AT23" s="87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7"/>
      <c r="BJ23" s="88"/>
      <c r="BK23" s="88"/>
      <c r="BL23" s="113"/>
    </row>
    <row r="24" spans="1:64" ht="33" customHeight="1">
      <c r="A24" s="90"/>
      <c r="B24" s="90" t="s">
        <v>76</v>
      </c>
      <c r="C24" s="90"/>
      <c r="D24" s="90"/>
      <c r="E24" s="89" t="s">
        <v>95</v>
      </c>
      <c r="F24" s="87">
        <v>9.9144</v>
      </c>
      <c r="G24" s="88">
        <v>6.1484</v>
      </c>
      <c r="H24" s="88">
        <v>2.688</v>
      </c>
      <c r="I24" s="88">
        <v>3.21</v>
      </c>
      <c r="J24" s="88">
        <v>0.224</v>
      </c>
      <c r="K24" s="88">
        <v>0.224</v>
      </c>
      <c r="L24" s="88">
        <v>0.0264</v>
      </c>
      <c r="M24" s="88"/>
      <c r="N24" s="88"/>
      <c r="O24" s="88"/>
      <c r="P24" s="88"/>
      <c r="Q24" s="88"/>
      <c r="R24" s="88"/>
      <c r="S24" s="88">
        <v>0.0264</v>
      </c>
      <c r="T24" s="88"/>
      <c r="U24" s="88"/>
      <c r="V24" s="88"/>
      <c r="W24" s="87"/>
      <c r="X24" s="88"/>
      <c r="Y24" s="88"/>
      <c r="Z24" s="88"/>
      <c r="AA24" s="88">
        <v>2.08</v>
      </c>
      <c r="AB24" s="88">
        <v>0.4</v>
      </c>
      <c r="AC24" s="88"/>
      <c r="AD24" s="88"/>
      <c r="AE24" s="88">
        <v>0.3</v>
      </c>
      <c r="AF24" s="88">
        <v>0.3</v>
      </c>
      <c r="AG24" s="88">
        <v>0.3</v>
      </c>
      <c r="AH24" s="88"/>
      <c r="AI24" s="88"/>
      <c r="AJ24" s="88"/>
      <c r="AK24" s="88"/>
      <c r="AL24" s="88">
        <v>0.78</v>
      </c>
      <c r="AM24" s="88">
        <v>0.78</v>
      </c>
      <c r="AN24" s="88"/>
      <c r="AO24" s="88"/>
      <c r="AP24" s="88"/>
      <c r="AQ24" s="88"/>
      <c r="AR24" s="88"/>
      <c r="AS24" s="88"/>
      <c r="AT24" s="87">
        <v>1.686</v>
      </c>
      <c r="AU24" s="88"/>
      <c r="AV24" s="88"/>
      <c r="AW24" s="88"/>
      <c r="AX24" s="88"/>
      <c r="AY24" s="88"/>
      <c r="AZ24" s="88"/>
      <c r="BA24" s="88"/>
      <c r="BB24" s="88"/>
      <c r="BC24" s="88"/>
      <c r="BD24" s="88">
        <v>1.686</v>
      </c>
      <c r="BE24" s="88">
        <v>0.006</v>
      </c>
      <c r="BF24" s="88">
        <v>1.68</v>
      </c>
      <c r="BG24" s="88"/>
      <c r="BH24" s="88"/>
      <c r="BI24" s="87"/>
      <c r="BJ24" s="88"/>
      <c r="BK24" s="88"/>
      <c r="BL24" s="113"/>
    </row>
    <row r="25" spans="1:64" ht="33" customHeight="1">
      <c r="A25" s="90" t="s">
        <v>74</v>
      </c>
      <c r="B25" s="90" t="s">
        <v>74</v>
      </c>
      <c r="C25" s="90" t="s">
        <v>72</v>
      </c>
      <c r="D25" s="90"/>
      <c r="E25" s="89" t="s">
        <v>96</v>
      </c>
      <c r="F25" s="87">
        <v>9.9144</v>
      </c>
      <c r="G25" s="88">
        <v>6.1484</v>
      </c>
      <c r="H25" s="88">
        <v>2.688</v>
      </c>
      <c r="I25" s="88">
        <v>3.21</v>
      </c>
      <c r="J25" s="88">
        <v>0.224</v>
      </c>
      <c r="K25" s="88">
        <v>0.224</v>
      </c>
      <c r="L25" s="88">
        <v>0.0264</v>
      </c>
      <c r="M25" s="88"/>
      <c r="N25" s="88"/>
      <c r="O25" s="88"/>
      <c r="P25" s="88"/>
      <c r="Q25" s="88"/>
      <c r="R25" s="88"/>
      <c r="S25" s="88">
        <v>0.0264</v>
      </c>
      <c r="T25" s="88"/>
      <c r="U25" s="88"/>
      <c r="V25" s="88"/>
      <c r="W25" s="87"/>
      <c r="X25" s="88"/>
      <c r="Y25" s="88"/>
      <c r="Z25" s="88"/>
      <c r="AA25" s="88">
        <v>2.08</v>
      </c>
      <c r="AB25" s="88">
        <v>0.4</v>
      </c>
      <c r="AC25" s="88"/>
      <c r="AD25" s="88"/>
      <c r="AE25" s="88">
        <v>0.3</v>
      </c>
      <c r="AF25" s="88">
        <v>0.3</v>
      </c>
      <c r="AG25" s="88">
        <v>0.3</v>
      </c>
      <c r="AH25" s="88"/>
      <c r="AI25" s="88"/>
      <c r="AJ25" s="88"/>
      <c r="AK25" s="88"/>
      <c r="AL25" s="88">
        <v>0.78</v>
      </c>
      <c r="AM25" s="88">
        <v>0.78</v>
      </c>
      <c r="AN25" s="88"/>
      <c r="AO25" s="88"/>
      <c r="AP25" s="88"/>
      <c r="AQ25" s="88"/>
      <c r="AR25" s="88"/>
      <c r="AS25" s="88"/>
      <c r="AT25" s="87">
        <v>1.686</v>
      </c>
      <c r="AU25" s="88"/>
      <c r="AV25" s="88"/>
      <c r="AW25" s="88"/>
      <c r="AX25" s="88"/>
      <c r="AY25" s="88"/>
      <c r="AZ25" s="88"/>
      <c r="BA25" s="88"/>
      <c r="BB25" s="88"/>
      <c r="BC25" s="88"/>
      <c r="BD25" s="88">
        <v>1.686</v>
      </c>
      <c r="BE25" s="88">
        <v>0.006</v>
      </c>
      <c r="BF25" s="88">
        <v>1.68</v>
      </c>
      <c r="BG25" s="88"/>
      <c r="BH25" s="88"/>
      <c r="BI25" s="87"/>
      <c r="BJ25" s="88"/>
      <c r="BK25" s="88"/>
      <c r="BL25" s="113"/>
    </row>
    <row r="26" spans="1:64" ht="33" customHeight="1">
      <c r="A26" s="90" t="s">
        <v>97</v>
      </c>
      <c r="B26" s="90"/>
      <c r="C26" s="90"/>
      <c r="D26" s="90"/>
      <c r="E26" s="89" t="s">
        <v>98</v>
      </c>
      <c r="F26" s="87">
        <v>10.7996</v>
      </c>
      <c r="G26" s="88">
        <v>7.1616</v>
      </c>
      <c r="H26" s="88">
        <v>4.2528</v>
      </c>
      <c r="I26" s="88">
        <v>0.354</v>
      </c>
      <c r="J26" s="88"/>
      <c r="K26" s="88"/>
      <c r="L26" s="88">
        <v>0.1072</v>
      </c>
      <c r="M26" s="88"/>
      <c r="N26" s="88"/>
      <c r="O26" s="88">
        <v>0.0402</v>
      </c>
      <c r="P26" s="88"/>
      <c r="Q26" s="88"/>
      <c r="R26" s="88"/>
      <c r="S26" s="88">
        <v>0.0335</v>
      </c>
      <c r="T26" s="88">
        <v>0.0335</v>
      </c>
      <c r="U26" s="88">
        <v>2.4476</v>
      </c>
      <c r="V26" s="88"/>
      <c r="W26" s="87"/>
      <c r="X26" s="88"/>
      <c r="Y26" s="88"/>
      <c r="Z26" s="88"/>
      <c r="AA26" s="88">
        <v>2.138</v>
      </c>
      <c r="AB26" s="88">
        <v>0.838</v>
      </c>
      <c r="AC26" s="88"/>
      <c r="AD26" s="88"/>
      <c r="AE26" s="88"/>
      <c r="AF26" s="88">
        <v>0.5</v>
      </c>
      <c r="AG26" s="88">
        <v>0.3</v>
      </c>
      <c r="AH26" s="88"/>
      <c r="AI26" s="88">
        <v>0.2</v>
      </c>
      <c r="AJ26" s="88"/>
      <c r="AK26" s="88"/>
      <c r="AL26" s="88">
        <v>0.3</v>
      </c>
      <c r="AM26" s="88"/>
      <c r="AN26" s="88"/>
      <c r="AO26" s="88">
        <v>0.3</v>
      </c>
      <c r="AP26" s="88"/>
      <c r="AQ26" s="88"/>
      <c r="AR26" s="88"/>
      <c r="AS26" s="88"/>
      <c r="AT26" s="87">
        <v>1.5</v>
      </c>
      <c r="AU26" s="88"/>
      <c r="AV26" s="88"/>
      <c r="AW26" s="88"/>
      <c r="AX26" s="88"/>
      <c r="AY26" s="88"/>
      <c r="AZ26" s="88"/>
      <c r="BA26" s="88"/>
      <c r="BB26" s="88"/>
      <c r="BC26" s="88"/>
      <c r="BD26" s="88">
        <v>1.5</v>
      </c>
      <c r="BE26" s="88"/>
      <c r="BF26" s="88">
        <v>1.5</v>
      </c>
      <c r="BG26" s="88"/>
      <c r="BH26" s="88"/>
      <c r="BI26" s="87"/>
      <c r="BJ26" s="88"/>
      <c r="BK26" s="88"/>
      <c r="BL26" s="113"/>
    </row>
    <row r="27" spans="1:64" ht="33" customHeight="1">
      <c r="A27" s="90"/>
      <c r="B27" s="90" t="s">
        <v>72</v>
      </c>
      <c r="C27" s="90"/>
      <c r="D27" s="90"/>
      <c r="E27" s="89" t="s">
        <v>99</v>
      </c>
      <c r="F27" s="87">
        <v>10.7996</v>
      </c>
      <c r="G27" s="88">
        <v>7.1616</v>
      </c>
      <c r="H27" s="88">
        <v>4.2528</v>
      </c>
      <c r="I27" s="88">
        <v>0.354</v>
      </c>
      <c r="J27" s="88"/>
      <c r="K27" s="88"/>
      <c r="L27" s="88">
        <v>0.1072</v>
      </c>
      <c r="M27" s="88"/>
      <c r="N27" s="88"/>
      <c r="O27" s="88">
        <v>0.0402</v>
      </c>
      <c r="P27" s="88"/>
      <c r="Q27" s="88"/>
      <c r="R27" s="88"/>
      <c r="S27" s="88">
        <v>0.0335</v>
      </c>
      <c r="T27" s="88">
        <v>0.0335</v>
      </c>
      <c r="U27" s="88">
        <v>2.4476</v>
      </c>
      <c r="V27" s="88"/>
      <c r="W27" s="87"/>
      <c r="X27" s="88"/>
      <c r="Y27" s="88"/>
      <c r="Z27" s="88"/>
      <c r="AA27" s="88">
        <v>2.138</v>
      </c>
      <c r="AB27" s="88">
        <v>0.838</v>
      </c>
      <c r="AC27" s="88"/>
      <c r="AD27" s="88"/>
      <c r="AE27" s="88"/>
      <c r="AF27" s="88">
        <v>0.5</v>
      </c>
      <c r="AG27" s="88">
        <v>0.3</v>
      </c>
      <c r="AH27" s="88"/>
      <c r="AI27" s="88">
        <v>0.2</v>
      </c>
      <c r="AJ27" s="88"/>
      <c r="AK27" s="88"/>
      <c r="AL27" s="88">
        <v>0.3</v>
      </c>
      <c r="AM27" s="88"/>
      <c r="AN27" s="88"/>
      <c r="AO27" s="88">
        <v>0.3</v>
      </c>
      <c r="AP27" s="88"/>
      <c r="AQ27" s="88"/>
      <c r="AR27" s="88"/>
      <c r="AS27" s="88"/>
      <c r="AT27" s="87">
        <v>1.5</v>
      </c>
      <c r="AU27" s="88"/>
      <c r="AV27" s="88"/>
      <c r="AW27" s="88"/>
      <c r="AX27" s="88"/>
      <c r="AY27" s="88"/>
      <c r="AZ27" s="88"/>
      <c r="BA27" s="88"/>
      <c r="BB27" s="88"/>
      <c r="BC27" s="88"/>
      <c r="BD27" s="88">
        <v>1.5</v>
      </c>
      <c r="BE27" s="88"/>
      <c r="BF27" s="88">
        <v>1.5</v>
      </c>
      <c r="BG27" s="88"/>
      <c r="BH27" s="88"/>
      <c r="BI27" s="87"/>
      <c r="BJ27" s="88"/>
      <c r="BK27" s="88"/>
      <c r="BL27" s="113"/>
    </row>
    <row r="28" spans="1:64" ht="33" customHeight="1">
      <c r="A28" s="90" t="s">
        <v>74</v>
      </c>
      <c r="B28" s="90" t="s">
        <v>74</v>
      </c>
      <c r="C28" s="90" t="s">
        <v>100</v>
      </c>
      <c r="D28" s="90"/>
      <c r="E28" s="89" t="s">
        <v>101</v>
      </c>
      <c r="F28" s="87">
        <v>10.7996</v>
      </c>
      <c r="G28" s="88">
        <v>7.1616</v>
      </c>
      <c r="H28" s="88">
        <v>4.2528</v>
      </c>
      <c r="I28" s="88">
        <v>0.354</v>
      </c>
      <c r="J28" s="88"/>
      <c r="K28" s="88"/>
      <c r="L28" s="88">
        <v>0.1072</v>
      </c>
      <c r="M28" s="88"/>
      <c r="N28" s="88"/>
      <c r="O28" s="88">
        <v>0.0402</v>
      </c>
      <c r="P28" s="88"/>
      <c r="Q28" s="88"/>
      <c r="R28" s="88"/>
      <c r="S28" s="88">
        <v>0.0335</v>
      </c>
      <c r="T28" s="88">
        <v>0.0335</v>
      </c>
      <c r="U28" s="88">
        <v>2.4476</v>
      </c>
      <c r="V28" s="88"/>
      <c r="W28" s="87"/>
      <c r="X28" s="88"/>
      <c r="Y28" s="88"/>
      <c r="Z28" s="88"/>
      <c r="AA28" s="88">
        <v>2.138</v>
      </c>
      <c r="AB28" s="88">
        <v>0.838</v>
      </c>
      <c r="AC28" s="88"/>
      <c r="AD28" s="88"/>
      <c r="AE28" s="88"/>
      <c r="AF28" s="88">
        <v>0.5</v>
      </c>
      <c r="AG28" s="88">
        <v>0.3</v>
      </c>
      <c r="AH28" s="88"/>
      <c r="AI28" s="88">
        <v>0.2</v>
      </c>
      <c r="AJ28" s="88"/>
      <c r="AK28" s="88"/>
      <c r="AL28" s="88">
        <v>0.3</v>
      </c>
      <c r="AM28" s="88"/>
      <c r="AN28" s="88"/>
      <c r="AO28" s="88">
        <v>0.3</v>
      </c>
      <c r="AP28" s="88"/>
      <c r="AQ28" s="88"/>
      <c r="AR28" s="88"/>
      <c r="AS28" s="88"/>
      <c r="AT28" s="87">
        <v>1.5</v>
      </c>
      <c r="AU28" s="88"/>
      <c r="AV28" s="88"/>
      <c r="AW28" s="88"/>
      <c r="AX28" s="88"/>
      <c r="AY28" s="88"/>
      <c r="AZ28" s="88"/>
      <c r="BA28" s="88"/>
      <c r="BB28" s="88"/>
      <c r="BC28" s="88"/>
      <c r="BD28" s="88">
        <v>1.5</v>
      </c>
      <c r="BE28" s="88"/>
      <c r="BF28" s="88">
        <v>1.5</v>
      </c>
      <c r="BG28" s="88"/>
      <c r="BH28" s="88"/>
      <c r="BI28" s="87"/>
      <c r="BJ28" s="88"/>
      <c r="BK28" s="88"/>
      <c r="BL28" s="113"/>
    </row>
    <row r="29" spans="1:64" ht="33" customHeight="1">
      <c r="A29" s="90" t="s">
        <v>102</v>
      </c>
      <c r="B29" s="90"/>
      <c r="C29" s="90"/>
      <c r="D29" s="90"/>
      <c r="E29" s="89" t="s">
        <v>103</v>
      </c>
      <c r="F29" s="87">
        <v>44.4457</v>
      </c>
      <c r="G29" s="88">
        <v>32.3587</v>
      </c>
      <c r="H29" s="88">
        <v>2.148</v>
      </c>
      <c r="I29" s="88">
        <v>0.354</v>
      </c>
      <c r="J29" s="88"/>
      <c r="K29" s="88"/>
      <c r="L29" s="88">
        <v>0.073</v>
      </c>
      <c r="M29" s="88"/>
      <c r="N29" s="88"/>
      <c r="O29" s="88">
        <v>0.027</v>
      </c>
      <c r="P29" s="88"/>
      <c r="Q29" s="88"/>
      <c r="R29" s="88"/>
      <c r="S29" s="88">
        <v>0.0225</v>
      </c>
      <c r="T29" s="88">
        <v>0.0234</v>
      </c>
      <c r="U29" s="88">
        <v>2.3603</v>
      </c>
      <c r="V29" s="88"/>
      <c r="W29" s="87"/>
      <c r="X29" s="88"/>
      <c r="Y29" s="88"/>
      <c r="Z29" s="88"/>
      <c r="AA29" s="88">
        <v>1.3</v>
      </c>
      <c r="AB29" s="88">
        <v>0.3</v>
      </c>
      <c r="AC29" s="88">
        <v>0.3</v>
      </c>
      <c r="AD29" s="88"/>
      <c r="AE29" s="88"/>
      <c r="AF29" s="88"/>
      <c r="AG29" s="88"/>
      <c r="AH29" s="88"/>
      <c r="AI29" s="88"/>
      <c r="AJ29" s="88"/>
      <c r="AK29" s="88"/>
      <c r="AL29" s="88">
        <v>0.5</v>
      </c>
      <c r="AM29" s="88"/>
      <c r="AN29" s="88"/>
      <c r="AO29" s="88">
        <v>0.5</v>
      </c>
      <c r="AP29" s="88"/>
      <c r="AQ29" s="88"/>
      <c r="AR29" s="88"/>
      <c r="AS29" s="88"/>
      <c r="AT29" s="87">
        <v>10.787</v>
      </c>
      <c r="AU29" s="88"/>
      <c r="AV29" s="88"/>
      <c r="AW29" s="88"/>
      <c r="AX29" s="88"/>
      <c r="AY29" s="88"/>
      <c r="AZ29" s="88"/>
      <c r="BA29" s="88"/>
      <c r="BB29" s="88"/>
      <c r="BC29" s="88">
        <v>9.28</v>
      </c>
      <c r="BD29" s="88">
        <v>1.512</v>
      </c>
      <c r="BE29" s="88">
        <v>0.012</v>
      </c>
      <c r="BF29" s="88">
        <v>1.5</v>
      </c>
      <c r="BG29" s="88"/>
      <c r="BH29" s="88"/>
      <c r="BI29" s="87"/>
      <c r="BJ29" s="88"/>
      <c r="BK29" s="88"/>
      <c r="BL29" s="113"/>
    </row>
    <row r="30" spans="1:64" ht="33" customHeight="1">
      <c r="A30" s="90"/>
      <c r="B30" s="90" t="s">
        <v>72</v>
      </c>
      <c r="C30" s="90"/>
      <c r="D30" s="90"/>
      <c r="E30" s="89" t="s">
        <v>104</v>
      </c>
      <c r="F30" s="87">
        <v>44.4457</v>
      </c>
      <c r="G30" s="88">
        <v>32.3587</v>
      </c>
      <c r="H30" s="88">
        <v>2.148</v>
      </c>
      <c r="I30" s="88">
        <v>0.354</v>
      </c>
      <c r="J30" s="88"/>
      <c r="K30" s="88"/>
      <c r="L30" s="88">
        <v>0.073</v>
      </c>
      <c r="M30" s="88"/>
      <c r="N30" s="88"/>
      <c r="O30" s="88">
        <v>0.027</v>
      </c>
      <c r="P30" s="88"/>
      <c r="Q30" s="88"/>
      <c r="R30" s="88"/>
      <c r="S30" s="88">
        <v>0.0225</v>
      </c>
      <c r="T30" s="88">
        <v>0.0234</v>
      </c>
      <c r="U30" s="88">
        <v>2.3603</v>
      </c>
      <c r="V30" s="88"/>
      <c r="W30" s="87"/>
      <c r="X30" s="88"/>
      <c r="Y30" s="88"/>
      <c r="Z30" s="88"/>
      <c r="AA30" s="88">
        <v>1.3</v>
      </c>
      <c r="AB30" s="88">
        <v>0.3</v>
      </c>
      <c r="AC30" s="88">
        <v>0.3</v>
      </c>
      <c r="AD30" s="88"/>
      <c r="AE30" s="88"/>
      <c r="AF30" s="88"/>
      <c r="AG30" s="88"/>
      <c r="AH30" s="88"/>
      <c r="AI30" s="88"/>
      <c r="AJ30" s="88"/>
      <c r="AK30" s="88"/>
      <c r="AL30" s="88">
        <v>0.5</v>
      </c>
      <c r="AM30" s="88"/>
      <c r="AN30" s="88"/>
      <c r="AO30" s="88">
        <v>0.5</v>
      </c>
      <c r="AP30" s="88"/>
      <c r="AQ30" s="88"/>
      <c r="AR30" s="88"/>
      <c r="AS30" s="88"/>
      <c r="AT30" s="87">
        <v>1.512</v>
      </c>
      <c r="AU30" s="88"/>
      <c r="AV30" s="88"/>
      <c r="AW30" s="88"/>
      <c r="AX30" s="88"/>
      <c r="AY30" s="88"/>
      <c r="AZ30" s="88"/>
      <c r="BA30" s="88"/>
      <c r="BB30" s="88"/>
      <c r="BC30" s="88"/>
      <c r="BD30" s="88">
        <v>1.512</v>
      </c>
      <c r="BE30" s="88">
        <v>0.012</v>
      </c>
      <c r="BF30" s="88">
        <v>1.5</v>
      </c>
      <c r="BG30" s="88"/>
      <c r="BH30" s="88"/>
      <c r="BI30" s="87"/>
      <c r="BJ30" s="88"/>
      <c r="BK30" s="88"/>
      <c r="BL30" s="113"/>
    </row>
    <row r="31" spans="1:64" ht="33" customHeight="1">
      <c r="A31" s="90"/>
      <c r="B31" s="90"/>
      <c r="C31" s="90" t="s">
        <v>72</v>
      </c>
      <c r="D31" s="90"/>
      <c r="E31" s="89" t="s">
        <v>105</v>
      </c>
      <c r="F31" s="87">
        <v>44.4457</v>
      </c>
      <c r="G31" s="88">
        <v>32.3587</v>
      </c>
      <c r="H31" s="88">
        <v>2.148</v>
      </c>
      <c r="I31" s="88">
        <v>0.354</v>
      </c>
      <c r="J31" s="88"/>
      <c r="K31" s="88"/>
      <c r="L31" s="88">
        <v>0.073</v>
      </c>
      <c r="M31" s="88"/>
      <c r="N31" s="88"/>
      <c r="O31" s="88">
        <v>0.027</v>
      </c>
      <c r="P31" s="88"/>
      <c r="Q31" s="88"/>
      <c r="R31" s="88"/>
      <c r="S31" s="88">
        <v>0.0225</v>
      </c>
      <c r="T31" s="88">
        <v>0.0234</v>
      </c>
      <c r="U31" s="88">
        <v>2.3603</v>
      </c>
      <c r="V31" s="88"/>
      <c r="W31" s="87"/>
      <c r="X31" s="88"/>
      <c r="Y31" s="88"/>
      <c r="Z31" s="88"/>
      <c r="AA31" s="88">
        <v>1.3</v>
      </c>
      <c r="AB31" s="88">
        <v>0.3</v>
      </c>
      <c r="AC31" s="88">
        <v>0.3</v>
      </c>
      <c r="AD31" s="88"/>
      <c r="AE31" s="88"/>
      <c r="AF31" s="88"/>
      <c r="AG31" s="88"/>
      <c r="AH31" s="88"/>
      <c r="AI31" s="88"/>
      <c r="AJ31" s="88"/>
      <c r="AK31" s="88"/>
      <c r="AL31" s="88">
        <v>0.5</v>
      </c>
      <c r="AM31" s="88"/>
      <c r="AN31" s="88"/>
      <c r="AO31" s="88">
        <v>0.5</v>
      </c>
      <c r="AP31" s="88"/>
      <c r="AQ31" s="88"/>
      <c r="AR31" s="88"/>
      <c r="AS31" s="88"/>
      <c r="AT31" s="87">
        <v>1.512</v>
      </c>
      <c r="AU31" s="88"/>
      <c r="AV31" s="88"/>
      <c r="AW31" s="88"/>
      <c r="AX31" s="88"/>
      <c r="AY31" s="88"/>
      <c r="AZ31" s="88"/>
      <c r="BA31" s="88"/>
      <c r="BB31" s="88"/>
      <c r="BC31" s="88"/>
      <c r="BD31" s="88">
        <v>1.512</v>
      </c>
      <c r="BE31" s="88">
        <v>0.012</v>
      </c>
      <c r="BF31" s="88">
        <v>1.5</v>
      </c>
      <c r="BG31" s="88"/>
      <c r="BH31" s="88"/>
      <c r="BI31" s="87"/>
      <c r="BJ31" s="88"/>
      <c r="BK31" s="88"/>
      <c r="BL31" s="113"/>
    </row>
    <row r="32" spans="1:64" ht="33" customHeight="1">
      <c r="A32" s="90"/>
      <c r="B32" s="90" t="s">
        <v>106</v>
      </c>
      <c r="C32" s="90"/>
      <c r="D32" s="90"/>
      <c r="E32" s="89" t="s">
        <v>107</v>
      </c>
      <c r="F32" s="87">
        <v>36.6983</v>
      </c>
      <c r="G32" s="88">
        <v>27.4233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>
        <v>27.4233</v>
      </c>
      <c r="W32" s="87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7">
        <v>9.275</v>
      </c>
      <c r="AU32" s="88"/>
      <c r="AV32" s="88"/>
      <c r="AW32" s="88">
        <v>9.275</v>
      </c>
      <c r="AX32" s="88"/>
      <c r="AY32" s="88"/>
      <c r="AZ32" s="88"/>
      <c r="BA32" s="88"/>
      <c r="BB32" s="88"/>
      <c r="BC32" s="88">
        <v>9.275</v>
      </c>
      <c r="BD32" s="88"/>
      <c r="BE32" s="88"/>
      <c r="BF32" s="88"/>
      <c r="BG32" s="88"/>
      <c r="BH32" s="88"/>
      <c r="BI32" s="87"/>
      <c r="BJ32" s="88"/>
      <c r="BK32" s="88"/>
      <c r="BL32" s="113"/>
    </row>
    <row r="33" spans="1:64" ht="33" customHeight="1">
      <c r="A33" s="90" t="s">
        <v>74</v>
      </c>
      <c r="B33" s="90" t="s">
        <v>74</v>
      </c>
      <c r="C33" s="90" t="s">
        <v>72</v>
      </c>
      <c r="D33" s="90"/>
      <c r="E33" s="89" t="s">
        <v>108</v>
      </c>
      <c r="F33" s="87">
        <v>6.125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7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7">
        <v>6.125</v>
      </c>
      <c r="AU33" s="88"/>
      <c r="AV33" s="88"/>
      <c r="AW33" s="88">
        <v>6.125</v>
      </c>
      <c r="AX33" s="88"/>
      <c r="AY33" s="88"/>
      <c r="AZ33" s="88"/>
      <c r="BA33" s="88"/>
      <c r="BB33" s="88"/>
      <c r="BC33" s="88">
        <v>6.125</v>
      </c>
      <c r="BD33" s="88"/>
      <c r="BE33" s="88"/>
      <c r="BF33" s="88"/>
      <c r="BG33" s="88"/>
      <c r="BH33" s="88"/>
      <c r="BI33" s="87"/>
      <c r="BJ33" s="88"/>
      <c r="BK33" s="88"/>
      <c r="BL33" s="113"/>
    </row>
    <row r="34" spans="1:64" ht="33" customHeight="1">
      <c r="A34" s="90" t="s">
        <v>74</v>
      </c>
      <c r="B34" s="90" t="s">
        <v>74</v>
      </c>
      <c r="C34" s="90" t="s">
        <v>79</v>
      </c>
      <c r="D34" s="90"/>
      <c r="E34" s="89" t="s">
        <v>109</v>
      </c>
      <c r="F34" s="87">
        <v>3.15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7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7">
        <v>3.15</v>
      </c>
      <c r="AU34" s="88"/>
      <c r="AV34" s="88"/>
      <c r="AW34" s="88">
        <v>3.15</v>
      </c>
      <c r="AX34" s="88"/>
      <c r="AY34" s="88"/>
      <c r="AZ34" s="88"/>
      <c r="BA34" s="88"/>
      <c r="BB34" s="88"/>
      <c r="BC34" s="88">
        <v>3.15</v>
      </c>
      <c r="BD34" s="88"/>
      <c r="BE34" s="88"/>
      <c r="BF34" s="88"/>
      <c r="BG34" s="88"/>
      <c r="BH34" s="88"/>
      <c r="BI34" s="87"/>
      <c r="BJ34" s="88"/>
      <c r="BK34" s="88"/>
      <c r="BL34" s="113"/>
    </row>
    <row r="35" spans="1:64" ht="33" customHeight="1">
      <c r="A35" s="92" t="s">
        <v>74</v>
      </c>
      <c r="B35" s="92" t="s">
        <v>74</v>
      </c>
      <c r="C35" s="92" t="s">
        <v>106</v>
      </c>
      <c r="D35" s="92"/>
      <c r="E35" s="93" t="s">
        <v>110</v>
      </c>
      <c r="F35" s="94">
        <v>27.4233</v>
      </c>
      <c r="G35" s="88">
        <v>27.4233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>
        <v>27.4233</v>
      </c>
      <c r="W35" s="87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7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7"/>
      <c r="BJ35" s="88"/>
      <c r="BK35" s="88"/>
      <c r="BL35" s="113"/>
    </row>
    <row r="36" spans="1:64" ht="33" customHeight="1">
      <c r="A36" s="92" t="s">
        <v>111</v>
      </c>
      <c r="B36" s="92"/>
      <c r="C36" s="92"/>
      <c r="D36" s="92"/>
      <c r="E36" s="93" t="s">
        <v>112</v>
      </c>
      <c r="F36" s="94">
        <v>23.7079</v>
      </c>
      <c r="G36" s="88">
        <v>19.1599</v>
      </c>
      <c r="H36" s="88">
        <v>3.2112</v>
      </c>
      <c r="I36" s="88">
        <v>2.946</v>
      </c>
      <c r="J36" s="88">
        <v>0.2676</v>
      </c>
      <c r="K36" s="88">
        <v>0.2676</v>
      </c>
      <c r="L36" s="88">
        <v>12.7351</v>
      </c>
      <c r="M36" s="88">
        <v>12.1675</v>
      </c>
      <c r="N36" s="88">
        <v>0.5386</v>
      </c>
      <c r="O36" s="88"/>
      <c r="P36" s="88"/>
      <c r="Q36" s="88"/>
      <c r="R36" s="88"/>
      <c r="S36" s="88">
        <v>0.029</v>
      </c>
      <c r="T36" s="88"/>
      <c r="U36" s="88"/>
      <c r="V36" s="88"/>
      <c r="W36" s="87"/>
      <c r="X36" s="88"/>
      <c r="Y36" s="88"/>
      <c r="Z36" s="88"/>
      <c r="AA36" s="88">
        <v>2.916</v>
      </c>
      <c r="AB36" s="88">
        <v>1.516</v>
      </c>
      <c r="AC36" s="88">
        <v>0.4</v>
      </c>
      <c r="AD36" s="88"/>
      <c r="AE36" s="88"/>
      <c r="AF36" s="88"/>
      <c r="AG36" s="88">
        <v>0.4</v>
      </c>
      <c r="AH36" s="88"/>
      <c r="AI36" s="88"/>
      <c r="AJ36" s="88"/>
      <c r="AK36" s="88"/>
      <c r="AL36" s="88">
        <v>0.6</v>
      </c>
      <c r="AM36" s="88">
        <v>0.6</v>
      </c>
      <c r="AN36" s="88"/>
      <c r="AO36" s="88"/>
      <c r="AP36" s="88"/>
      <c r="AQ36" s="88"/>
      <c r="AR36" s="88"/>
      <c r="AS36" s="88"/>
      <c r="AT36" s="87">
        <v>1.632</v>
      </c>
      <c r="AU36" s="88"/>
      <c r="AV36" s="88"/>
      <c r="AW36" s="88"/>
      <c r="AX36" s="88"/>
      <c r="AY36" s="88"/>
      <c r="AZ36" s="88"/>
      <c r="BA36" s="88"/>
      <c r="BB36" s="88"/>
      <c r="BC36" s="88"/>
      <c r="BD36" s="87">
        <v>1.632</v>
      </c>
      <c r="BE36" s="88">
        <v>0.012</v>
      </c>
      <c r="BF36" s="88">
        <v>1.62</v>
      </c>
      <c r="BG36" s="88"/>
      <c r="BH36" s="88"/>
      <c r="BI36" s="87"/>
      <c r="BJ36" s="88"/>
      <c r="BK36" s="88"/>
      <c r="BL36" s="113"/>
    </row>
    <row r="37" spans="1:64" ht="33" customHeight="1">
      <c r="A37" s="92"/>
      <c r="B37" s="92" t="s">
        <v>72</v>
      </c>
      <c r="C37" s="92"/>
      <c r="D37" s="92"/>
      <c r="E37" s="93" t="s">
        <v>113</v>
      </c>
      <c r="F37" s="94">
        <v>9.9858</v>
      </c>
      <c r="G37" s="88">
        <v>6.4538</v>
      </c>
      <c r="H37" s="88">
        <v>3.2112</v>
      </c>
      <c r="I37" s="88">
        <v>2.946</v>
      </c>
      <c r="J37" s="88">
        <v>0.2676</v>
      </c>
      <c r="K37" s="88">
        <v>0.2676</v>
      </c>
      <c r="L37" s="88">
        <v>0.029</v>
      </c>
      <c r="M37" s="97"/>
      <c r="N37" s="88"/>
      <c r="O37" s="88"/>
      <c r="P37" s="88"/>
      <c r="Q37" s="88"/>
      <c r="R37" s="88"/>
      <c r="S37" s="88">
        <v>0.029</v>
      </c>
      <c r="T37" s="88"/>
      <c r="U37" s="88"/>
      <c r="V37" s="88"/>
      <c r="W37" s="87"/>
      <c r="X37" s="88"/>
      <c r="Y37" s="88"/>
      <c r="Z37" s="88"/>
      <c r="AA37" s="88">
        <v>1.9</v>
      </c>
      <c r="AB37" s="88">
        <v>0.5</v>
      </c>
      <c r="AC37" s="88">
        <v>0.4</v>
      </c>
      <c r="AD37" s="88"/>
      <c r="AE37" s="88"/>
      <c r="AF37" s="88"/>
      <c r="AG37" s="88">
        <v>0.4</v>
      </c>
      <c r="AH37" s="88"/>
      <c r="AI37" s="88"/>
      <c r="AJ37" s="88"/>
      <c r="AK37" s="88"/>
      <c r="AL37" s="88">
        <v>0.6</v>
      </c>
      <c r="AM37" s="88">
        <v>0.6</v>
      </c>
      <c r="AN37" s="88"/>
      <c r="AO37" s="88"/>
      <c r="AP37" s="88"/>
      <c r="AQ37" s="88"/>
      <c r="AR37" s="88"/>
      <c r="AS37" s="88"/>
      <c r="AT37" s="87">
        <v>1.632</v>
      </c>
      <c r="AU37" s="88"/>
      <c r="AV37" s="88"/>
      <c r="AW37" s="88"/>
      <c r="AX37" s="88"/>
      <c r="AY37" s="88"/>
      <c r="AZ37" s="88"/>
      <c r="BA37" s="88"/>
      <c r="BB37" s="88"/>
      <c r="BC37" s="88"/>
      <c r="BD37" s="87">
        <v>1.632</v>
      </c>
      <c r="BE37" s="88">
        <v>0.012</v>
      </c>
      <c r="BF37" s="88">
        <v>1.62</v>
      </c>
      <c r="BG37" s="88"/>
      <c r="BH37" s="88"/>
      <c r="BI37" s="87"/>
      <c r="BJ37" s="88"/>
      <c r="BK37" s="88"/>
      <c r="BL37" s="113"/>
    </row>
    <row r="38" spans="1:64" ht="33" customHeight="1">
      <c r="A38" s="92" t="s">
        <v>74</v>
      </c>
      <c r="B38" s="92" t="s">
        <v>74</v>
      </c>
      <c r="C38" s="92" t="s">
        <v>72</v>
      </c>
      <c r="D38" s="92"/>
      <c r="E38" s="93" t="s">
        <v>114</v>
      </c>
      <c r="F38" s="94">
        <v>9.9858</v>
      </c>
      <c r="G38" s="88">
        <v>6.4538</v>
      </c>
      <c r="H38" s="88">
        <v>3.2112</v>
      </c>
      <c r="I38" s="88">
        <v>2.946</v>
      </c>
      <c r="J38" s="88">
        <v>0.2676</v>
      </c>
      <c r="K38" s="88">
        <v>0.2676</v>
      </c>
      <c r="L38" s="88">
        <v>0.029</v>
      </c>
      <c r="M38" s="97"/>
      <c r="N38" s="88"/>
      <c r="O38" s="88"/>
      <c r="P38" s="88"/>
      <c r="Q38" s="88"/>
      <c r="R38" s="88"/>
      <c r="S38" s="88">
        <v>0.029</v>
      </c>
      <c r="T38" s="88"/>
      <c r="U38" s="88"/>
      <c r="V38" s="88"/>
      <c r="W38" s="87"/>
      <c r="X38" s="88"/>
      <c r="Y38" s="88"/>
      <c r="Z38" s="88"/>
      <c r="AA38" s="88">
        <v>1.9</v>
      </c>
      <c r="AB38" s="88">
        <v>0.5</v>
      </c>
      <c r="AC38" s="88">
        <v>0.4</v>
      </c>
      <c r="AD38" s="88"/>
      <c r="AE38" s="88"/>
      <c r="AF38" s="88"/>
      <c r="AG38" s="88">
        <v>0.4</v>
      </c>
      <c r="AH38" s="88"/>
      <c r="AI38" s="88"/>
      <c r="AJ38" s="88"/>
      <c r="AK38" s="88"/>
      <c r="AL38" s="88">
        <v>0.6</v>
      </c>
      <c r="AM38" s="88">
        <v>0.6</v>
      </c>
      <c r="AN38" s="88"/>
      <c r="AO38" s="88"/>
      <c r="AP38" s="88"/>
      <c r="AQ38" s="88"/>
      <c r="AR38" s="88"/>
      <c r="AS38" s="88"/>
      <c r="AT38" s="87">
        <v>1.632</v>
      </c>
      <c r="AU38" s="88"/>
      <c r="AV38" s="88"/>
      <c r="AW38" s="88"/>
      <c r="AX38" s="88"/>
      <c r="AY38" s="88"/>
      <c r="AZ38" s="88"/>
      <c r="BA38" s="88"/>
      <c r="BB38" s="88"/>
      <c r="BC38" s="88"/>
      <c r="BD38" s="87">
        <v>1.632</v>
      </c>
      <c r="BE38" s="88">
        <v>0.012</v>
      </c>
      <c r="BF38" s="88">
        <v>1.62</v>
      </c>
      <c r="BG38" s="88"/>
      <c r="BH38" s="88"/>
      <c r="BI38" s="87"/>
      <c r="BJ38" s="88"/>
      <c r="BK38" s="88"/>
      <c r="BL38" s="113"/>
    </row>
    <row r="39" spans="1:64" ht="33" customHeight="1">
      <c r="A39" s="92"/>
      <c r="B39" s="92">
        <v>7</v>
      </c>
      <c r="C39" s="92"/>
      <c r="D39" s="92"/>
      <c r="E39" s="93" t="s">
        <v>115</v>
      </c>
      <c r="F39" s="94">
        <v>1.016</v>
      </c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7"/>
      <c r="X39" s="88"/>
      <c r="Y39" s="88"/>
      <c r="Z39" s="88"/>
      <c r="AA39" s="88">
        <v>1.016</v>
      </c>
      <c r="AB39" s="88">
        <v>1.016</v>
      </c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7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7"/>
      <c r="BJ39" s="88"/>
      <c r="BK39" s="88"/>
      <c r="BL39" s="113"/>
    </row>
    <row r="40" spans="1:64" ht="33" customHeight="1">
      <c r="A40" s="92" t="s">
        <v>74</v>
      </c>
      <c r="B40" s="92" t="s">
        <v>74</v>
      </c>
      <c r="C40" s="92">
        <v>99</v>
      </c>
      <c r="D40" s="92"/>
      <c r="E40" s="93" t="s">
        <v>116</v>
      </c>
      <c r="F40" s="94">
        <v>1.016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7"/>
      <c r="X40" s="88"/>
      <c r="Y40" s="88"/>
      <c r="Z40" s="88"/>
      <c r="AA40" s="88">
        <v>1.016</v>
      </c>
      <c r="AB40" s="88">
        <v>1.016</v>
      </c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7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7"/>
      <c r="BJ40" s="88"/>
      <c r="BK40" s="88"/>
      <c r="BL40" s="113"/>
    </row>
    <row r="41" spans="1:64" ht="33" customHeight="1">
      <c r="A41" s="92" t="s">
        <v>74</v>
      </c>
      <c r="B41" s="92">
        <v>11</v>
      </c>
      <c r="C41" s="92"/>
      <c r="D41" s="92"/>
      <c r="E41" s="93" t="s">
        <v>117</v>
      </c>
      <c r="F41" s="94">
        <v>12.7061</v>
      </c>
      <c r="G41" s="94">
        <v>12.7061</v>
      </c>
      <c r="H41" s="88"/>
      <c r="I41" s="88"/>
      <c r="J41" s="88"/>
      <c r="K41" s="88"/>
      <c r="L41" s="94">
        <v>12.7061</v>
      </c>
      <c r="M41" s="94">
        <v>12.7061</v>
      </c>
      <c r="N41" s="88">
        <v>0.5386</v>
      </c>
      <c r="O41" s="88"/>
      <c r="P41" s="88"/>
      <c r="Q41" s="88"/>
      <c r="R41" s="88"/>
      <c r="S41" s="88"/>
      <c r="T41" s="88"/>
      <c r="U41" s="88"/>
      <c r="V41" s="88"/>
      <c r="W41" s="87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7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7"/>
      <c r="BJ41" s="88"/>
      <c r="BK41" s="88"/>
      <c r="BL41" s="113"/>
    </row>
    <row r="42" spans="1:64" ht="33" customHeight="1">
      <c r="A42" s="92"/>
      <c r="B42" s="92"/>
      <c r="C42" s="92" t="s">
        <v>72</v>
      </c>
      <c r="D42" s="92"/>
      <c r="E42" s="93" t="s">
        <v>118</v>
      </c>
      <c r="F42" s="94">
        <v>10.9452</v>
      </c>
      <c r="G42" s="94">
        <v>10.9452</v>
      </c>
      <c r="H42" s="88"/>
      <c r="I42" s="88"/>
      <c r="J42" s="88"/>
      <c r="K42" s="88"/>
      <c r="L42" s="94">
        <v>10.9452</v>
      </c>
      <c r="M42" s="94">
        <v>10.9452</v>
      </c>
      <c r="N42" s="88">
        <v>0.5386</v>
      </c>
      <c r="O42" s="88"/>
      <c r="P42" s="88"/>
      <c r="Q42" s="88"/>
      <c r="R42" s="88"/>
      <c r="S42" s="88"/>
      <c r="T42" s="88"/>
      <c r="U42" s="88"/>
      <c r="V42" s="88"/>
      <c r="W42" s="87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7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7"/>
      <c r="BJ42" s="88"/>
      <c r="BK42" s="88"/>
      <c r="BL42" s="113"/>
    </row>
    <row r="43" spans="1:64" ht="33" customHeight="1">
      <c r="A43" s="92"/>
      <c r="B43" s="92"/>
      <c r="C43" s="90" t="s">
        <v>79</v>
      </c>
      <c r="D43" s="92"/>
      <c r="E43" s="93" t="s">
        <v>119</v>
      </c>
      <c r="F43" s="94">
        <v>1.761</v>
      </c>
      <c r="G43" s="94">
        <v>1.761</v>
      </c>
      <c r="H43" s="88"/>
      <c r="I43" s="88"/>
      <c r="J43" s="88"/>
      <c r="K43" s="88"/>
      <c r="L43" s="94">
        <v>1.761</v>
      </c>
      <c r="M43" s="94">
        <v>1.761</v>
      </c>
      <c r="N43" s="88"/>
      <c r="O43" s="88"/>
      <c r="P43" s="88"/>
      <c r="Q43" s="88"/>
      <c r="R43" s="88"/>
      <c r="S43" s="88"/>
      <c r="T43" s="88"/>
      <c r="U43" s="88"/>
      <c r="V43" s="88"/>
      <c r="W43" s="87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7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7"/>
      <c r="BJ43" s="88"/>
      <c r="BK43" s="88"/>
      <c r="BL43" s="113"/>
    </row>
    <row r="44" spans="1:64" ht="33" customHeight="1">
      <c r="A44" s="92" t="s">
        <v>120</v>
      </c>
      <c r="B44" s="92"/>
      <c r="C44" s="92"/>
      <c r="D44" s="92"/>
      <c r="E44" s="93" t="s">
        <v>121</v>
      </c>
      <c r="F44" s="94">
        <v>286.4321</v>
      </c>
      <c r="G44" s="95">
        <v>49.9981</v>
      </c>
      <c r="H44" s="88">
        <v>23.0364</v>
      </c>
      <c r="I44" s="88">
        <v>2.832</v>
      </c>
      <c r="J44" s="88"/>
      <c r="K44" s="88"/>
      <c r="L44" s="88">
        <v>2.9737</v>
      </c>
      <c r="M44" s="88"/>
      <c r="N44" s="88"/>
      <c r="O44" s="88">
        <v>0.3158</v>
      </c>
      <c r="P44" s="88">
        <v>0.72</v>
      </c>
      <c r="Q44" s="88">
        <v>1.3803</v>
      </c>
      <c r="R44" s="88"/>
      <c r="S44" s="88">
        <v>0.2632</v>
      </c>
      <c r="T44" s="88">
        <v>0.2944</v>
      </c>
      <c r="U44" s="88">
        <v>21.156</v>
      </c>
      <c r="V44" s="88"/>
      <c r="W44" s="87"/>
      <c r="X44" s="88"/>
      <c r="Y44" s="88"/>
      <c r="Z44" s="88"/>
      <c r="AA44" s="88">
        <v>93.854</v>
      </c>
      <c r="AB44" s="88">
        <v>2.1</v>
      </c>
      <c r="AC44" s="88"/>
      <c r="AD44" s="88">
        <v>1.2</v>
      </c>
      <c r="AE44" s="88">
        <v>1</v>
      </c>
      <c r="AF44" s="88">
        <v>1.4</v>
      </c>
      <c r="AG44" s="88">
        <v>1.9</v>
      </c>
      <c r="AH44" s="88">
        <v>1.3</v>
      </c>
      <c r="AI44" s="88">
        <v>0.4</v>
      </c>
      <c r="AJ44" s="88">
        <v>0.4</v>
      </c>
      <c r="AK44" s="88">
        <v>0.7</v>
      </c>
      <c r="AL44" s="88"/>
      <c r="AM44" s="88"/>
      <c r="AN44" s="88"/>
      <c r="AO44" s="88">
        <v>83.454</v>
      </c>
      <c r="AP44" s="88">
        <v>28.4</v>
      </c>
      <c r="AQ44" s="88">
        <v>4</v>
      </c>
      <c r="AR44" s="88"/>
      <c r="AS44" s="88">
        <v>51.054</v>
      </c>
      <c r="AT44" s="87">
        <v>102.58</v>
      </c>
      <c r="AU44" s="88"/>
      <c r="AV44" s="88"/>
      <c r="AW44" s="88">
        <v>92.148</v>
      </c>
      <c r="AX44" s="88"/>
      <c r="AY44" s="88">
        <v>70.368</v>
      </c>
      <c r="AZ44" s="88">
        <v>8.7</v>
      </c>
      <c r="BA44" s="88">
        <v>5.88</v>
      </c>
      <c r="BB44" s="88">
        <v>7.2</v>
      </c>
      <c r="BC44" s="88"/>
      <c r="BD44" s="88">
        <v>10.432</v>
      </c>
      <c r="BE44" s="88">
        <v>0.042</v>
      </c>
      <c r="BF44" s="88">
        <v>10.39</v>
      </c>
      <c r="BG44" s="88"/>
      <c r="BH44" s="88"/>
      <c r="BI44" s="87"/>
      <c r="BJ44" s="88"/>
      <c r="BK44" s="88"/>
      <c r="BL44" s="113"/>
    </row>
    <row r="45" spans="1:64" ht="33" customHeight="1">
      <c r="A45" s="92"/>
      <c r="B45" s="92" t="s">
        <v>72</v>
      </c>
      <c r="C45" s="92"/>
      <c r="D45" s="92"/>
      <c r="E45" s="93" t="s">
        <v>122</v>
      </c>
      <c r="F45" s="94">
        <v>80.8052</v>
      </c>
      <c r="G45" s="95">
        <v>35.8112</v>
      </c>
      <c r="H45" s="88">
        <v>15.954</v>
      </c>
      <c r="I45" s="88">
        <v>2.124</v>
      </c>
      <c r="J45" s="88"/>
      <c r="K45" s="88"/>
      <c r="L45" s="88">
        <v>2.0528</v>
      </c>
      <c r="M45" s="88"/>
      <c r="N45" s="88"/>
      <c r="O45" s="88">
        <v>0.2405</v>
      </c>
      <c r="P45" s="88"/>
      <c r="Q45" s="88">
        <v>1.3803</v>
      </c>
      <c r="R45" s="88"/>
      <c r="S45" s="88">
        <v>0.2004</v>
      </c>
      <c r="T45" s="88">
        <v>0.2316</v>
      </c>
      <c r="U45" s="88">
        <v>15.6804</v>
      </c>
      <c r="V45" s="88"/>
      <c r="W45" s="87"/>
      <c r="X45" s="88"/>
      <c r="Y45" s="88"/>
      <c r="Z45" s="88"/>
      <c r="AA45" s="88">
        <v>30.854</v>
      </c>
      <c r="AB45" s="88">
        <v>1.5</v>
      </c>
      <c r="AC45" s="88"/>
      <c r="AD45" s="88">
        <v>1</v>
      </c>
      <c r="AE45" s="88">
        <v>0.6</v>
      </c>
      <c r="AF45" s="88">
        <v>1.1</v>
      </c>
      <c r="AG45" s="88">
        <v>1.5</v>
      </c>
      <c r="AH45" s="88">
        <v>1</v>
      </c>
      <c r="AI45" s="88">
        <v>1.4</v>
      </c>
      <c r="AJ45" s="88">
        <v>1.4</v>
      </c>
      <c r="AK45" s="88">
        <v>0.3</v>
      </c>
      <c r="AL45" s="88"/>
      <c r="AM45" s="88"/>
      <c r="AN45" s="88"/>
      <c r="AO45" s="88">
        <v>23.054</v>
      </c>
      <c r="AP45" s="88"/>
      <c r="AQ45" s="88"/>
      <c r="AR45" s="88"/>
      <c r="AS45" s="88">
        <v>23.054</v>
      </c>
      <c r="AT45" s="87">
        <v>14.14</v>
      </c>
      <c r="AU45" s="88"/>
      <c r="AV45" s="88"/>
      <c r="AW45" s="88">
        <v>7.2</v>
      </c>
      <c r="AX45" s="88"/>
      <c r="AY45" s="88"/>
      <c r="AZ45" s="88"/>
      <c r="BA45" s="88"/>
      <c r="BB45" s="88">
        <v>7.2</v>
      </c>
      <c r="BC45" s="88"/>
      <c r="BD45" s="88">
        <v>6.94</v>
      </c>
      <c r="BE45" s="88">
        <v>0.03</v>
      </c>
      <c r="BF45" s="88">
        <v>6.91</v>
      </c>
      <c r="BG45" s="88"/>
      <c r="BH45" s="88"/>
      <c r="BI45" s="87">
        <v>40</v>
      </c>
      <c r="BJ45" s="88">
        <v>40</v>
      </c>
      <c r="BK45" s="88"/>
      <c r="BL45" s="113"/>
    </row>
    <row r="46" spans="1:64" ht="33" customHeight="1">
      <c r="A46" s="92" t="s">
        <v>74</v>
      </c>
      <c r="B46" s="92" t="s">
        <v>74</v>
      </c>
      <c r="C46" s="92" t="s">
        <v>72</v>
      </c>
      <c r="D46" s="92"/>
      <c r="E46" s="93" t="s">
        <v>123</v>
      </c>
      <c r="F46" s="94">
        <v>23.8328</v>
      </c>
      <c r="G46" s="95">
        <v>16.8528</v>
      </c>
      <c r="H46" s="88">
        <v>7.8924</v>
      </c>
      <c r="I46" s="88">
        <v>1.062</v>
      </c>
      <c r="J46" s="88"/>
      <c r="K46" s="88"/>
      <c r="L46" s="88">
        <v>0.2491</v>
      </c>
      <c r="M46" s="88"/>
      <c r="N46" s="88"/>
      <c r="O46" s="88">
        <v>0.0933</v>
      </c>
      <c r="P46" s="88"/>
      <c r="Q46" s="88"/>
      <c r="R46" s="88"/>
      <c r="S46" s="88">
        <v>0.0777</v>
      </c>
      <c r="T46" s="88">
        <v>0.0782</v>
      </c>
      <c r="U46" s="88">
        <v>7.6493</v>
      </c>
      <c r="V46" s="88"/>
      <c r="W46" s="87"/>
      <c r="X46" s="88"/>
      <c r="Y46" s="88"/>
      <c r="Z46" s="88"/>
      <c r="AA46" s="88">
        <v>3.9</v>
      </c>
      <c r="AB46" s="88">
        <v>0.6</v>
      </c>
      <c r="AC46" s="88"/>
      <c r="AD46" s="88">
        <v>0.5</v>
      </c>
      <c r="AE46" s="88"/>
      <c r="AF46" s="88">
        <v>0.5</v>
      </c>
      <c r="AG46" s="88">
        <v>0.7</v>
      </c>
      <c r="AH46" s="88">
        <v>0.5</v>
      </c>
      <c r="AI46" s="88">
        <v>2.4</v>
      </c>
      <c r="AJ46" s="88">
        <v>2.4</v>
      </c>
      <c r="AK46" s="88">
        <v>0.3</v>
      </c>
      <c r="AL46" s="88"/>
      <c r="AM46" s="88"/>
      <c r="AN46" s="88"/>
      <c r="AO46" s="88"/>
      <c r="AP46" s="88"/>
      <c r="AQ46" s="88"/>
      <c r="AR46" s="88"/>
      <c r="AS46" s="88"/>
      <c r="AT46" s="87">
        <v>3.08</v>
      </c>
      <c r="AU46" s="88"/>
      <c r="AV46" s="88"/>
      <c r="AW46" s="88"/>
      <c r="AX46" s="88"/>
      <c r="AY46" s="88"/>
      <c r="AZ46" s="88"/>
      <c r="BA46" s="88"/>
      <c r="BB46" s="88"/>
      <c r="BC46" s="88"/>
      <c r="BD46" s="88">
        <v>3.08</v>
      </c>
      <c r="BE46" s="88">
        <v>0.03</v>
      </c>
      <c r="BF46" s="88">
        <v>3.05</v>
      </c>
      <c r="BG46" s="88"/>
      <c r="BH46" s="88"/>
      <c r="BI46" s="87"/>
      <c r="BJ46" s="88"/>
      <c r="BK46" s="88"/>
      <c r="BL46" s="113"/>
    </row>
    <row r="47" spans="1:64" ht="33" customHeight="1">
      <c r="A47" s="92" t="s">
        <v>74</v>
      </c>
      <c r="B47" s="92" t="s">
        <v>74</v>
      </c>
      <c r="C47" s="92" t="s">
        <v>124</v>
      </c>
      <c r="D47" s="92"/>
      <c r="E47" s="93" t="s">
        <v>125</v>
      </c>
      <c r="F47" s="94">
        <v>25.1748</v>
      </c>
      <c r="G47" s="95">
        <v>17.4148</v>
      </c>
      <c r="H47" s="88">
        <v>8.0616</v>
      </c>
      <c r="I47" s="88">
        <v>1.062</v>
      </c>
      <c r="J47" s="88"/>
      <c r="K47" s="88"/>
      <c r="L47" s="88">
        <v>0.2601</v>
      </c>
      <c r="M47" s="88"/>
      <c r="N47" s="88"/>
      <c r="O47" s="88">
        <v>0.0966</v>
      </c>
      <c r="P47" s="88"/>
      <c r="Q47" s="88"/>
      <c r="R47" s="88"/>
      <c r="S47" s="88">
        <v>0.0805</v>
      </c>
      <c r="T47" s="88">
        <v>0.0831</v>
      </c>
      <c r="U47" s="88">
        <v>8.0311</v>
      </c>
      <c r="V47" s="88"/>
      <c r="W47" s="87"/>
      <c r="X47" s="88"/>
      <c r="Y47" s="88"/>
      <c r="Z47" s="88"/>
      <c r="AA47" s="88">
        <v>3.9</v>
      </c>
      <c r="AB47" s="88">
        <v>0.9</v>
      </c>
      <c r="AC47" s="88"/>
      <c r="AD47" s="88">
        <v>0.5</v>
      </c>
      <c r="AE47" s="88">
        <v>0.6</v>
      </c>
      <c r="AF47" s="88">
        <v>0.6</v>
      </c>
      <c r="AG47" s="88">
        <v>0.8</v>
      </c>
      <c r="AH47" s="88">
        <v>0.5</v>
      </c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7">
        <v>3.86</v>
      </c>
      <c r="AU47" s="88"/>
      <c r="AV47" s="88"/>
      <c r="AW47" s="88"/>
      <c r="AX47" s="88"/>
      <c r="AY47" s="88"/>
      <c r="AZ47" s="88"/>
      <c r="BA47" s="88"/>
      <c r="BB47" s="88"/>
      <c r="BC47" s="88"/>
      <c r="BD47" s="88">
        <v>3.86</v>
      </c>
      <c r="BE47" s="88"/>
      <c r="BF47" s="88">
        <v>3.86</v>
      </c>
      <c r="BG47" s="88"/>
      <c r="BH47" s="88"/>
      <c r="BI47" s="87"/>
      <c r="BJ47" s="88"/>
      <c r="BK47" s="88"/>
      <c r="BL47" s="113"/>
    </row>
    <row r="48" spans="1:64" ht="33" customHeight="1">
      <c r="A48" s="92"/>
      <c r="B48" s="92"/>
      <c r="C48" s="92">
        <v>21</v>
      </c>
      <c r="D48" s="92"/>
      <c r="E48" s="93" t="s">
        <v>126</v>
      </c>
      <c r="F48" s="94">
        <v>22</v>
      </c>
      <c r="G48" s="95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7"/>
      <c r="X48" s="88"/>
      <c r="Y48" s="88"/>
      <c r="Z48" s="88"/>
      <c r="AA48" s="88">
        <v>22</v>
      </c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>
        <v>22</v>
      </c>
      <c r="AP48" s="88"/>
      <c r="AQ48" s="88"/>
      <c r="AR48" s="88"/>
      <c r="AS48" s="88"/>
      <c r="AT48" s="87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7"/>
      <c r="BJ48" s="88"/>
      <c r="BK48" s="88"/>
      <c r="BL48" s="113"/>
    </row>
    <row r="49" spans="1:64" ht="33" customHeight="1">
      <c r="A49" s="92"/>
      <c r="B49" s="92"/>
      <c r="C49" s="92">
        <v>42</v>
      </c>
      <c r="D49" s="92"/>
      <c r="E49" s="93" t="s">
        <v>127</v>
      </c>
      <c r="F49" s="94">
        <v>1.054</v>
      </c>
      <c r="G49" s="95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7"/>
      <c r="X49" s="88"/>
      <c r="Y49" s="88"/>
      <c r="Z49" s="88"/>
      <c r="AA49" s="88">
        <v>1.054</v>
      </c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>
        <v>1.054</v>
      </c>
      <c r="AP49" s="88"/>
      <c r="AQ49" s="88"/>
      <c r="AR49" s="88"/>
      <c r="AS49" s="88"/>
      <c r="AT49" s="87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7"/>
      <c r="BJ49" s="88"/>
      <c r="BK49" s="88"/>
      <c r="BL49" s="113"/>
    </row>
    <row r="50" spans="1:64" ht="33" customHeight="1">
      <c r="A50" s="92"/>
      <c r="B50" s="92"/>
      <c r="C50" s="92">
        <v>52</v>
      </c>
      <c r="D50" s="92"/>
      <c r="E50" s="93" t="s">
        <v>128</v>
      </c>
      <c r="F50" s="94">
        <v>8.7435</v>
      </c>
      <c r="G50" s="95">
        <v>1.5435</v>
      </c>
      <c r="H50" s="88"/>
      <c r="I50" s="88"/>
      <c r="J50" s="88"/>
      <c r="K50" s="88"/>
      <c r="L50" s="88">
        <v>1.5435</v>
      </c>
      <c r="M50" s="88"/>
      <c r="N50" s="88"/>
      <c r="O50" s="88">
        <v>0.0507</v>
      </c>
      <c r="P50" s="88"/>
      <c r="Q50" s="88">
        <v>1.3803</v>
      </c>
      <c r="R50" s="88"/>
      <c r="S50" s="88">
        <v>0.0422</v>
      </c>
      <c r="T50" s="88">
        <v>0.0703</v>
      </c>
      <c r="U50" s="88"/>
      <c r="V50" s="88"/>
      <c r="W50" s="87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7">
        <v>7.2</v>
      </c>
      <c r="AU50" s="88"/>
      <c r="AV50" s="88"/>
      <c r="AW50" s="88">
        <v>7.2</v>
      </c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7"/>
      <c r="BJ50" s="88"/>
      <c r="BK50" s="88"/>
      <c r="BL50" s="113"/>
    </row>
    <row r="51" spans="1:64" ht="33" customHeight="1">
      <c r="A51" s="92"/>
      <c r="B51" s="92" t="s">
        <v>79</v>
      </c>
      <c r="C51" s="92"/>
      <c r="D51" s="92"/>
      <c r="E51" s="93" t="s">
        <v>129</v>
      </c>
      <c r="F51" s="94">
        <v>19.5589</v>
      </c>
      <c r="G51" s="95">
        <v>13.4669</v>
      </c>
      <c r="H51" s="88">
        <v>7.0824</v>
      </c>
      <c r="I51" s="88">
        <v>0.708</v>
      </c>
      <c r="J51" s="88"/>
      <c r="K51" s="88"/>
      <c r="L51" s="88">
        <v>0.2009</v>
      </c>
      <c r="M51" s="88"/>
      <c r="N51" s="88"/>
      <c r="O51" s="88">
        <v>0.0753</v>
      </c>
      <c r="P51" s="88"/>
      <c r="Q51" s="88"/>
      <c r="R51" s="88"/>
      <c r="S51" s="88">
        <v>0.0628</v>
      </c>
      <c r="T51" s="88">
        <v>0.0628</v>
      </c>
      <c r="U51" s="88">
        <v>5.4756</v>
      </c>
      <c r="V51" s="88"/>
      <c r="W51" s="87"/>
      <c r="X51" s="88"/>
      <c r="Y51" s="88"/>
      <c r="Z51" s="88"/>
      <c r="AA51" s="88">
        <v>2.6</v>
      </c>
      <c r="AB51" s="88">
        <v>0.6</v>
      </c>
      <c r="AC51" s="88"/>
      <c r="AD51" s="88">
        <v>0.2</v>
      </c>
      <c r="AE51" s="88">
        <v>0.4</v>
      </c>
      <c r="AF51" s="88">
        <v>0.3</v>
      </c>
      <c r="AG51" s="88">
        <v>0.4</v>
      </c>
      <c r="AH51" s="88">
        <v>0.3</v>
      </c>
      <c r="AI51" s="88"/>
      <c r="AJ51" s="88"/>
      <c r="AK51" s="88">
        <v>0.4</v>
      </c>
      <c r="AL51" s="88"/>
      <c r="AM51" s="88"/>
      <c r="AN51" s="88"/>
      <c r="AO51" s="88"/>
      <c r="AP51" s="88"/>
      <c r="AQ51" s="88"/>
      <c r="AR51" s="88"/>
      <c r="AS51" s="88"/>
      <c r="AT51" s="87">
        <v>3.492</v>
      </c>
      <c r="AU51" s="88"/>
      <c r="AV51" s="88"/>
      <c r="AW51" s="88"/>
      <c r="AX51" s="88"/>
      <c r="AY51" s="88"/>
      <c r="AZ51" s="88"/>
      <c r="BA51" s="88"/>
      <c r="BB51" s="88"/>
      <c r="BC51" s="88"/>
      <c r="BD51" s="88">
        <v>3.492</v>
      </c>
      <c r="BE51" s="88">
        <v>0.012</v>
      </c>
      <c r="BF51" s="88">
        <v>3.48</v>
      </c>
      <c r="BG51" s="88"/>
      <c r="BH51" s="88"/>
      <c r="BI51" s="87"/>
      <c r="BJ51" s="88"/>
      <c r="BK51" s="88"/>
      <c r="BL51" s="113"/>
    </row>
    <row r="52" spans="1:64" ht="33" customHeight="1">
      <c r="A52" s="92" t="s">
        <v>74</v>
      </c>
      <c r="B52" s="92" t="s">
        <v>74</v>
      </c>
      <c r="C52" s="92" t="s">
        <v>72</v>
      </c>
      <c r="D52" s="92"/>
      <c r="E52" s="93" t="s">
        <v>130</v>
      </c>
      <c r="F52" s="94">
        <v>19.5589</v>
      </c>
      <c r="G52" s="95">
        <v>13.4669</v>
      </c>
      <c r="H52" s="88">
        <v>7.0824</v>
      </c>
      <c r="I52" s="88">
        <v>0.708</v>
      </c>
      <c r="J52" s="88"/>
      <c r="K52" s="88"/>
      <c r="L52" s="88">
        <v>0.2009</v>
      </c>
      <c r="M52" s="88"/>
      <c r="N52" s="88"/>
      <c r="O52" s="88">
        <v>0.0753</v>
      </c>
      <c r="P52" s="88"/>
      <c r="Q52" s="88"/>
      <c r="R52" s="88"/>
      <c r="S52" s="88">
        <v>0.0628</v>
      </c>
      <c r="T52" s="88">
        <v>0.0628</v>
      </c>
      <c r="U52" s="88">
        <v>5.4756</v>
      </c>
      <c r="V52" s="88"/>
      <c r="W52" s="87"/>
      <c r="X52" s="88"/>
      <c r="Y52" s="88"/>
      <c r="Z52" s="88"/>
      <c r="AA52" s="88">
        <v>2.6</v>
      </c>
      <c r="AB52" s="88">
        <v>0.6</v>
      </c>
      <c r="AC52" s="88"/>
      <c r="AD52" s="88">
        <v>0.2</v>
      </c>
      <c r="AE52" s="88">
        <v>0.4</v>
      </c>
      <c r="AF52" s="88">
        <v>0.3</v>
      </c>
      <c r="AG52" s="88">
        <v>0.4</v>
      </c>
      <c r="AH52" s="88">
        <v>0.3</v>
      </c>
      <c r="AI52" s="88"/>
      <c r="AJ52" s="88"/>
      <c r="AK52" s="88">
        <v>0.4</v>
      </c>
      <c r="AL52" s="88"/>
      <c r="AM52" s="88"/>
      <c r="AN52" s="88"/>
      <c r="AO52" s="88"/>
      <c r="AP52" s="88"/>
      <c r="AQ52" s="88"/>
      <c r="AR52" s="88"/>
      <c r="AS52" s="88"/>
      <c r="AT52" s="87">
        <v>3.492</v>
      </c>
      <c r="AU52" s="88"/>
      <c r="AV52" s="88"/>
      <c r="AW52" s="88"/>
      <c r="AX52" s="88"/>
      <c r="AY52" s="88"/>
      <c r="AZ52" s="88"/>
      <c r="BA52" s="88"/>
      <c r="BB52" s="88"/>
      <c r="BC52" s="88"/>
      <c r="BD52" s="88">
        <v>3.492</v>
      </c>
      <c r="BE52" s="88">
        <v>0.012</v>
      </c>
      <c r="BF52" s="88">
        <v>3.48</v>
      </c>
      <c r="BG52" s="88"/>
      <c r="BH52" s="88"/>
      <c r="BI52" s="87"/>
      <c r="BJ52" s="88"/>
      <c r="BK52" s="88"/>
      <c r="BL52" s="113"/>
    </row>
    <row r="53" spans="1:64" ht="33" customHeight="1">
      <c r="A53" s="92"/>
      <c r="B53" s="92" t="s">
        <v>106</v>
      </c>
      <c r="C53" s="92"/>
      <c r="D53" s="92"/>
      <c r="E53" s="93" t="s">
        <v>131</v>
      </c>
      <c r="F53" s="94">
        <v>28</v>
      </c>
      <c r="G53" s="95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7"/>
      <c r="X53" s="88"/>
      <c r="Y53" s="88"/>
      <c r="Z53" s="88"/>
      <c r="AA53" s="88">
        <v>28</v>
      </c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>
        <v>28</v>
      </c>
      <c r="AP53" s="88"/>
      <c r="AQ53" s="88"/>
      <c r="AR53" s="88"/>
      <c r="AS53" s="88">
        <v>28</v>
      </c>
      <c r="AT53" s="87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7"/>
      <c r="BJ53" s="88"/>
      <c r="BK53" s="88"/>
      <c r="BL53" s="113"/>
    </row>
    <row r="54" spans="1:64" ht="33" customHeight="1">
      <c r="A54" s="92" t="s">
        <v>74</v>
      </c>
      <c r="B54" s="92" t="s">
        <v>74</v>
      </c>
      <c r="C54" s="92" t="s">
        <v>132</v>
      </c>
      <c r="D54" s="92"/>
      <c r="E54" s="93" t="s">
        <v>133</v>
      </c>
      <c r="F54" s="94">
        <v>28</v>
      </c>
      <c r="G54" s="95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7"/>
      <c r="X54" s="88"/>
      <c r="Y54" s="88"/>
      <c r="Z54" s="88"/>
      <c r="AA54" s="88">
        <v>28</v>
      </c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>
        <v>28</v>
      </c>
      <c r="AP54" s="88"/>
      <c r="AQ54" s="88"/>
      <c r="AR54" s="88"/>
      <c r="AS54" s="88">
        <v>28</v>
      </c>
      <c r="AT54" s="87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7"/>
      <c r="BJ54" s="88"/>
      <c r="BK54" s="88"/>
      <c r="BL54" s="113"/>
    </row>
    <row r="55" spans="1:64" ht="33" customHeight="1">
      <c r="A55" s="92"/>
      <c r="B55" s="92" t="s">
        <v>134</v>
      </c>
      <c r="C55" s="92"/>
      <c r="D55" s="92"/>
      <c r="E55" s="93" t="s">
        <v>135</v>
      </c>
      <c r="F55" s="94">
        <v>158.068</v>
      </c>
      <c r="G55" s="95">
        <v>0.72</v>
      </c>
      <c r="H55" s="88"/>
      <c r="I55" s="88"/>
      <c r="J55" s="88"/>
      <c r="K55" s="88"/>
      <c r="L55" s="88">
        <v>0.72</v>
      </c>
      <c r="M55" s="88"/>
      <c r="N55" s="88"/>
      <c r="O55" s="88"/>
      <c r="P55" s="88">
        <v>0.72</v>
      </c>
      <c r="Q55" s="88"/>
      <c r="R55" s="88"/>
      <c r="S55" s="88"/>
      <c r="T55" s="88"/>
      <c r="U55" s="88"/>
      <c r="V55" s="88"/>
      <c r="W55" s="87"/>
      <c r="X55" s="88"/>
      <c r="Y55" s="88"/>
      <c r="Z55" s="88"/>
      <c r="AA55" s="88">
        <v>32.4</v>
      </c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>
        <v>32.4</v>
      </c>
      <c r="AP55" s="88">
        <v>28.4</v>
      </c>
      <c r="AQ55" s="88">
        <v>4</v>
      </c>
      <c r="AR55" s="88"/>
      <c r="AS55" s="88"/>
      <c r="AT55" s="87">
        <v>84.948</v>
      </c>
      <c r="AU55" s="88"/>
      <c r="AV55" s="88"/>
      <c r="AW55" s="88">
        <v>84.948</v>
      </c>
      <c r="AX55" s="88"/>
      <c r="AY55" s="88">
        <v>70.368</v>
      </c>
      <c r="AZ55" s="88">
        <v>8.7</v>
      </c>
      <c r="BA55" s="88">
        <v>5.88</v>
      </c>
      <c r="BB55" s="88"/>
      <c r="BC55" s="88"/>
      <c r="BD55" s="88"/>
      <c r="BE55" s="88"/>
      <c r="BF55" s="88"/>
      <c r="BG55" s="88"/>
      <c r="BH55" s="88"/>
      <c r="BI55" s="87">
        <v>40</v>
      </c>
      <c r="BJ55" s="88">
        <v>40</v>
      </c>
      <c r="BK55" s="88"/>
      <c r="BL55" s="113"/>
    </row>
    <row r="56" spans="1:64" ht="33" customHeight="1">
      <c r="A56" s="92" t="s">
        <v>74</v>
      </c>
      <c r="B56" s="92" t="s">
        <v>74</v>
      </c>
      <c r="C56" s="92" t="s">
        <v>106</v>
      </c>
      <c r="D56" s="92"/>
      <c r="E56" s="93" t="s">
        <v>136</v>
      </c>
      <c r="F56" s="94">
        <v>158.068</v>
      </c>
      <c r="G56" s="95">
        <v>0.72</v>
      </c>
      <c r="H56" s="88"/>
      <c r="I56" s="88"/>
      <c r="J56" s="88"/>
      <c r="K56" s="88"/>
      <c r="L56" s="88">
        <v>0.72</v>
      </c>
      <c r="M56" s="88"/>
      <c r="N56" s="88"/>
      <c r="O56" s="88"/>
      <c r="P56" s="88">
        <v>0.72</v>
      </c>
      <c r="Q56" s="88"/>
      <c r="R56" s="88"/>
      <c r="S56" s="88"/>
      <c r="T56" s="88"/>
      <c r="U56" s="88"/>
      <c r="V56" s="88"/>
      <c r="W56" s="87"/>
      <c r="X56" s="88"/>
      <c r="Y56" s="88"/>
      <c r="Z56" s="88"/>
      <c r="AA56" s="88">
        <v>32.4</v>
      </c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>
        <v>32.4</v>
      </c>
      <c r="AP56" s="88">
        <v>28.4</v>
      </c>
      <c r="AQ56" s="88">
        <v>4</v>
      </c>
      <c r="AR56" s="88"/>
      <c r="AS56" s="88"/>
      <c r="AT56" s="87">
        <v>84.948</v>
      </c>
      <c r="AU56" s="88"/>
      <c r="AV56" s="88"/>
      <c r="AW56" s="88">
        <v>84.948</v>
      </c>
      <c r="AX56" s="88"/>
      <c r="AY56" s="88">
        <v>70.368</v>
      </c>
      <c r="AZ56" s="88">
        <v>8.7</v>
      </c>
      <c r="BA56" s="88">
        <v>5.88</v>
      </c>
      <c r="BB56" s="88"/>
      <c r="BC56" s="88"/>
      <c r="BD56" s="88"/>
      <c r="BE56" s="88"/>
      <c r="BF56" s="88"/>
      <c r="BG56" s="88"/>
      <c r="BH56" s="88"/>
      <c r="BI56" s="87">
        <v>40</v>
      </c>
      <c r="BJ56" s="88">
        <v>40</v>
      </c>
      <c r="BK56" s="88"/>
      <c r="BL56" s="113"/>
    </row>
    <row r="57" spans="1:64" ht="33" customHeight="1">
      <c r="A57" s="92" t="s">
        <v>137</v>
      </c>
      <c r="B57" s="92"/>
      <c r="C57" s="92"/>
      <c r="D57" s="92"/>
      <c r="E57" s="93" t="s">
        <v>138</v>
      </c>
      <c r="F57" s="94">
        <v>18.8858</v>
      </c>
      <c r="G57" s="94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7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7">
        <v>18.8858</v>
      </c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>
        <v>18.8858</v>
      </c>
      <c r="BH57" s="88"/>
      <c r="BI57" s="87"/>
      <c r="BJ57" s="88"/>
      <c r="BK57" s="88"/>
      <c r="BL57" s="113"/>
    </row>
    <row r="58" spans="1:64" ht="33" customHeight="1">
      <c r="A58" s="92"/>
      <c r="B58" s="92" t="s">
        <v>79</v>
      </c>
      <c r="C58" s="92"/>
      <c r="D58" s="92"/>
      <c r="E58" s="93" t="s">
        <v>139</v>
      </c>
      <c r="F58" s="94">
        <v>18.8858</v>
      </c>
      <c r="G58" s="95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7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7">
        <v>18.8858</v>
      </c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>
        <v>18.8858</v>
      </c>
      <c r="BH58" s="88"/>
      <c r="BI58" s="87"/>
      <c r="BJ58" s="88"/>
      <c r="BK58" s="88"/>
      <c r="BL58" s="113"/>
    </row>
    <row r="59" spans="1:64" ht="33" customHeight="1">
      <c r="A59" s="92" t="s">
        <v>74</v>
      </c>
      <c r="B59" s="92" t="s">
        <v>74</v>
      </c>
      <c r="C59" s="92" t="s">
        <v>72</v>
      </c>
      <c r="D59" s="92"/>
      <c r="E59" s="93" t="s">
        <v>140</v>
      </c>
      <c r="F59" s="94">
        <v>18.8858</v>
      </c>
      <c r="G59" s="95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7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7">
        <v>18.8858</v>
      </c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>
        <v>18.8858</v>
      </c>
      <c r="BH59" s="88"/>
      <c r="BI59" s="87"/>
      <c r="BJ59" s="88"/>
      <c r="BK59" s="88"/>
      <c r="BL59" s="113"/>
    </row>
  </sheetData>
  <sheetProtection/>
  <mergeCells count="38">
    <mergeCell ref="BJ5:BJ6"/>
    <mergeCell ref="BK4:BL6"/>
    <mergeCell ref="AT5:AT6"/>
    <mergeCell ref="BG5:BG6"/>
    <mergeCell ref="BH5:BH6"/>
    <mergeCell ref="BI5:BI6"/>
    <mergeCell ref="AH5:AH6"/>
    <mergeCell ref="AI5:AI6"/>
    <mergeCell ref="AJ5:AJ6"/>
    <mergeCell ref="AK5:AK6"/>
    <mergeCell ref="AD5:AD6"/>
    <mergeCell ref="AE5:AE6"/>
    <mergeCell ref="AF5:AF6"/>
    <mergeCell ref="AG5:AG6"/>
    <mergeCell ref="V5:V6"/>
    <mergeCell ref="AA5:AA6"/>
    <mergeCell ref="AB5:AB6"/>
    <mergeCell ref="AC5:AC6"/>
    <mergeCell ref="AT4:BH4"/>
    <mergeCell ref="BI4:BJ4"/>
    <mergeCell ref="J5:K5"/>
    <mergeCell ref="L5:T5"/>
    <mergeCell ref="W5:Z5"/>
    <mergeCell ref="AL5:AN5"/>
    <mergeCell ref="AO5:AS5"/>
    <mergeCell ref="AU5:AV5"/>
    <mergeCell ref="AW5:BC5"/>
    <mergeCell ref="BD5:BF5"/>
    <mergeCell ref="A1:E1"/>
    <mergeCell ref="A2:AI2"/>
    <mergeCell ref="A4:E4"/>
    <mergeCell ref="G4:Z4"/>
    <mergeCell ref="AA4:AS4"/>
    <mergeCell ref="F4:F6"/>
    <mergeCell ref="G5:G6"/>
    <mergeCell ref="H5:H6"/>
    <mergeCell ref="I5:I6"/>
    <mergeCell ref="U5:U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0"/>
  <sheetViews>
    <sheetView workbookViewId="0" topLeftCell="A17">
      <selection activeCell="E33" sqref="E33"/>
    </sheetView>
  </sheetViews>
  <sheetFormatPr defaultColWidth="6.875" defaultRowHeight="12.75" customHeight="1"/>
  <cols>
    <col min="1" max="3" width="5.875" style="1" customWidth="1"/>
    <col min="4" max="4" width="5.75390625" style="1" customWidth="1"/>
    <col min="5" max="5" width="34.50390625" style="1" customWidth="1"/>
    <col min="6" max="8" width="17.75390625" style="1" customWidth="1"/>
    <col min="9" max="9" width="6.50390625" style="1" customWidth="1"/>
    <col min="10" max="10" width="9.625" style="1" customWidth="1"/>
    <col min="11" max="16384" width="6.875" style="1" customWidth="1"/>
  </cols>
  <sheetData>
    <row r="1" spans="1:4" ht="24" customHeight="1">
      <c r="A1" s="185" t="s">
        <v>243</v>
      </c>
      <c r="B1" s="185"/>
      <c r="C1" s="185"/>
      <c r="D1" s="185"/>
    </row>
    <row r="2" spans="1:9" ht="19.5" customHeight="1">
      <c r="A2" s="34"/>
      <c r="B2" s="34"/>
      <c r="C2" s="34"/>
      <c r="D2" s="34"/>
      <c r="E2" s="35"/>
      <c r="F2" s="34"/>
      <c r="G2" s="34"/>
      <c r="H2" s="36" t="s">
        <v>244</v>
      </c>
      <c r="I2" s="53"/>
    </row>
    <row r="3" spans="1:9" ht="25.5" customHeight="1">
      <c r="A3" s="69" t="s">
        <v>245</v>
      </c>
      <c r="B3" s="69"/>
      <c r="C3" s="70"/>
      <c r="D3" s="70"/>
      <c r="E3" s="70"/>
      <c r="F3" s="70"/>
      <c r="G3" s="70"/>
      <c r="H3" s="70"/>
      <c r="I3" s="53"/>
    </row>
    <row r="4" spans="1:9" ht="19.5" customHeight="1">
      <c r="A4" s="5"/>
      <c r="B4" s="5"/>
      <c r="C4" s="5"/>
      <c r="D4" s="5"/>
      <c r="E4" s="5"/>
      <c r="F4" s="37"/>
      <c r="G4" s="37"/>
      <c r="H4" s="7" t="s">
        <v>5</v>
      </c>
      <c r="I4" s="53"/>
    </row>
    <row r="5" spans="1:9" ht="19.5" customHeight="1">
      <c r="A5" s="71" t="s">
        <v>246</v>
      </c>
      <c r="B5" s="71"/>
      <c r="C5" s="71"/>
      <c r="D5" s="72"/>
      <c r="E5" s="72"/>
      <c r="F5" s="172" t="s">
        <v>144</v>
      </c>
      <c r="G5" s="172"/>
      <c r="H5" s="172"/>
      <c r="I5" s="53"/>
    </row>
    <row r="6" spans="1:9" ht="19.5" customHeight="1">
      <c r="A6" s="8" t="s">
        <v>55</v>
      </c>
      <c r="B6" s="73"/>
      <c r="C6" s="74"/>
      <c r="D6" s="200" t="s">
        <v>56</v>
      </c>
      <c r="E6" s="202" t="s">
        <v>247</v>
      </c>
      <c r="F6" s="172" t="s">
        <v>45</v>
      </c>
      <c r="G6" s="176" t="s">
        <v>248</v>
      </c>
      <c r="H6" s="204" t="s">
        <v>249</v>
      </c>
      <c r="I6" s="53"/>
    </row>
    <row r="7" spans="1:9" ht="33.75" customHeight="1">
      <c r="A7" s="15" t="s">
        <v>65</v>
      </c>
      <c r="B7" s="16" t="s">
        <v>66</v>
      </c>
      <c r="C7" s="16" t="s">
        <v>67</v>
      </c>
      <c r="D7" s="201"/>
      <c r="E7" s="203"/>
      <c r="F7" s="175"/>
      <c r="G7" s="177"/>
      <c r="H7" s="205"/>
      <c r="I7" s="53"/>
    </row>
    <row r="8" spans="1:10" ht="21.75" customHeight="1">
      <c r="A8" s="59"/>
      <c r="B8" s="59"/>
      <c r="C8" s="59"/>
      <c r="D8" s="60"/>
      <c r="E8" s="61" t="s">
        <v>45</v>
      </c>
      <c r="F8" s="76">
        <v>570.6652</v>
      </c>
      <c r="G8" s="77">
        <f>F8-H8</f>
        <v>480.6652</v>
      </c>
      <c r="H8" s="78">
        <v>90</v>
      </c>
      <c r="I8" s="54"/>
      <c r="J8" s="82"/>
    </row>
    <row r="9" spans="1:8" ht="21.75" customHeight="1">
      <c r="A9" s="59"/>
      <c r="B9" s="59"/>
      <c r="C9" s="59"/>
      <c r="D9" s="63" t="s">
        <v>68</v>
      </c>
      <c r="E9" s="56" t="s">
        <v>69</v>
      </c>
      <c r="F9" s="76">
        <v>570.6652</v>
      </c>
      <c r="G9" s="77">
        <f aca="true" t="shared" si="0" ref="G9:G18">F9-H9</f>
        <v>480.6652</v>
      </c>
      <c r="H9" s="78">
        <v>90</v>
      </c>
    </row>
    <row r="10" spans="1:8" ht="21.75" customHeight="1">
      <c r="A10" s="59" t="s">
        <v>70</v>
      </c>
      <c r="B10" s="59"/>
      <c r="C10" s="59"/>
      <c r="D10" s="59"/>
      <c r="E10" s="64" t="s">
        <v>71</v>
      </c>
      <c r="F10" s="76">
        <v>168.9796</v>
      </c>
      <c r="G10" s="77">
        <f t="shared" si="0"/>
        <v>168.9796</v>
      </c>
      <c r="H10" s="78"/>
    </row>
    <row r="11" spans="1:8" ht="21.75" customHeight="1">
      <c r="A11" s="59"/>
      <c r="B11" s="59" t="s">
        <v>72</v>
      </c>
      <c r="C11" s="59"/>
      <c r="D11" s="59"/>
      <c r="E11" s="64" t="s">
        <v>73</v>
      </c>
      <c r="F11" s="76">
        <v>25.0226</v>
      </c>
      <c r="G11" s="77">
        <f t="shared" si="0"/>
        <v>25.0226</v>
      </c>
      <c r="H11" s="78"/>
    </row>
    <row r="12" spans="1:8" ht="21.75" customHeight="1">
      <c r="A12" s="59" t="s">
        <v>74</v>
      </c>
      <c r="B12" s="59" t="s">
        <v>74</v>
      </c>
      <c r="C12" s="59" t="s">
        <v>72</v>
      </c>
      <c r="D12" s="59"/>
      <c r="E12" s="64" t="s">
        <v>75</v>
      </c>
      <c r="F12" s="76">
        <v>25.0226</v>
      </c>
      <c r="G12" s="77">
        <f t="shared" si="0"/>
        <v>25.0226</v>
      </c>
      <c r="H12" s="78"/>
    </row>
    <row r="13" spans="1:8" ht="21.75" customHeight="1">
      <c r="A13" s="59"/>
      <c r="B13" s="59" t="s">
        <v>76</v>
      </c>
      <c r="C13" s="59"/>
      <c r="D13" s="59"/>
      <c r="E13" s="64" t="s">
        <v>77</v>
      </c>
      <c r="F13" s="76">
        <v>104.5333</v>
      </c>
      <c r="G13" s="77">
        <f t="shared" si="0"/>
        <v>104.5333</v>
      </c>
      <c r="H13" s="78"/>
    </row>
    <row r="14" spans="1:8" ht="21.75" customHeight="1">
      <c r="A14" s="59" t="s">
        <v>74</v>
      </c>
      <c r="B14" s="59" t="s">
        <v>74</v>
      </c>
      <c r="C14" s="59" t="s">
        <v>72</v>
      </c>
      <c r="D14" s="59"/>
      <c r="E14" s="64" t="s">
        <v>78</v>
      </c>
      <c r="F14" s="76">
        <v>87.8133</v>
      </c>
      <c r="G14" s="77">
        <f t="shared" si="0"/>
        <v>87.8133</v>
      </c>
      <c r="H14" s="78"/>
    </row>
    <row r="15" spans="1:8" ht="21.75" customHeight="1">
      <c r="A15" s="59" t="s">
        <v>74</v>
      </c>
      <c r="B15" s="59" t="s">
        <v>74</v>
      </c>
      <c r="C15" s="59" t="s">
        <v>79</v>
      </c>
      <c r="D15" s="59"/>
      <c r="E15" s="64" t="s">
        <v>80</v>
      </c>
      <c r="F15" s="76">
        <v>16.72</v>
      </c>
      <c r="G15" s="77">
        <f t="shared" si="0"/>
        <v>16.72</v>
      </c>
      <c r="H15" s="78"/>
    </row>
    <row r="16" spans="1:8" ht="21.75" customHeight="1">
      <c r="A16" s="59"/>
      <c r="B16" s="59" t="s">
        <v>81</v>
      </c>
      <c r="C16" s="59"/>
      <c r="D16" s="59"/>
      <c r="E16" s="64" t="s">
        <v>82</v>
      </c>
      <c r="F16" s="76">
        <v>7.9949</v>
      </c>
      <c r="G16" s="77">
        <f t="shared" si="0"/>
        <v>7.9949</v>
      </c>
      <c r="H16" s="78"/>
    </row>
    <row r="17" spans="1:8" ht="21.75" customHeight="1">
      <c r="A17" s="59" t="s">
        <v>74</v>
      </c>
      <c r="B17" s="59" t="s">
        <v>74</v>
      </c>
      <c r="C17" s="59" t="s">
        <v>72</v>
      </c>
      <c r="D17" s="59"/>
      <c r="E17" s="64" t="s">
        <v>83</v>
      </c>
      <c r="F17" s="76">
        <v>7.9949</v>
      </c>
      <c r="G17" s="77">
        <f t="shared" si="0"/>
        <v>7.9949</v>
      </c>
      <c r="H17" s="78"/>
    </row>
    <row r="18" spans="1:8" ht="21.75" customHeight="1">
      <c r="A18" s="59"/>
      <c r="B18" s="59" t="s">
        <v>84</v>
      </c>
      <c r="C18" s="59"/>
      <c r="D18" s="59"/>
      <c r="E18" s="64" t="s">
        <v>85</v>
      </c>
      <c r="F18" s="76">
        <v>20.3449</v>
      </c>
      <c r="G18" s="77">
        <f t="shared" si="0"/>
        <v>20.3449</v>
      </c>
      <c r="H18" s="78"/>
    </row>
    <row r="19" spans="1:8" ht="21.75" customHeight="1">
      <c r="A19" s="59" t="s">
        <v>74</v>
      </c>
      <c r="B19" s="59" t="s">
        <v>74</v>
      </c>
      <c r="C19" s="59" t="s">
        <v>72</v>
      </c>
      <c r="D19" s="59"/>
      <c r="E19" s="64" t="s">
        <v>86</v>
      </c>
      <c r="F19" s="76">
        <v>20.3449</v>
      </c>
      <c r="G19" s="77">
        <f aca="true" t="shared" si="1" ref="G19:G60">F19-H19</f>
        <v>20.3449</v>
      </c>
      <c r="H19" s="78"/>
    </row>
    <row r="20" spans="1:8" ht="21.75" customHeight="1">
      <c r="A20" s="59"/>
      <c r="B20" s="59" t="s">
        <v>87</v>
      </c>
      <c r="C20" s="59"/>
      <c r="D20" s="59"/>
      <c r="E20" s="64" t="s">
        <v>88</v>
      </c>
      <c r="F20" s="76">
        <v>11.0839</v>
      </c>
      <c r="G20" s="77">
        <f t="shared" si="1"/>
        <v>11.0839</v>
      </c>
      <c r="H20" s="78"/>
    </row>
    <row r="21" spans="1:8" ht="21.75" customHeight="1">
      <c r="A21" s="59" t="s">
        <v>74</v>
      </c>
      <c r="B21" s="59" t="s">
        <v>74</v>
      </c>
      <c r="C21" s="59" t="s">
        <v>72</v>
      </c>
      <c r="D21" s="59"/>
      <c r="E21" s="64" t="s">
        <v>89</v>
      </c>
      <c r="F21" s="76">
        <v>11.0839</v>
      </c>
      <c r="G21" s="77">
        <f t="shared" si="1"/>
        <v>11.0839</v>
      </c>
      <c r="H21" s="78"/>
    </row>
    <row r="22" spans="1:8" ht="21.75" customHeight="1">
      <c r="A22" s="59" t="s">
        <v>90</v>
      </c>
      <c r="B22" s="59"/>
      <c r="C22" s="59"/>
      <c r="D22" s="59"/>
      <c r="E22" s="64" t="s">
        <v>91</v>
      </c>
      <c r="F22" s="76">
        <v>17.4144</v>
      </c>
      <c r="G22" s="77">
        <f t="shared" si="1"/>
        <v>17.4144</v>
      </c>
      <c r="H22" s="78"/>
    </row>
    <row r="23" spans="1:8" ht="21.75" customHeight="1">
      <c r="A23" s="59"/>
      <c r="B23" s="59" t="s">
        <v>79</v>
      </c>
      <c r="C23" s="59"/>
      <c r="D23" s="59"/>
      <c r="E23" s="64" t="s">
        <v>92</v>
      </c>
      <c r="F23" s="76">
        <v>7.5</v>
      </c>
      <c r="G23" s="77">
        <f t="shared" si="1"/>
        <v>7.5</v>
      </c>
      <c r="H23" s="78"/>
    </row>
    <row r="24" spans="1:8" ht="21.75" customHeight="1">
      <c r="A24" s="59" t="s">
        <v>74</v>
      </c>
      <c r="B24" s="59" t="s">
        <v>74</v>
      </c>
      <c r="C24" s="59" t="s">
        <v>93</v>
      </c>
      <c r="D24" s="59"/>
      <c r="E24" s="64" t="s">
        <v>94</v>
      </c>
      <c r="F24" s="76">
        <v>7.5</v>
      </c>
      <c r="G24" s="77">
        <f t="shared" si="1"/>
        <v>7.5</v>
      </c>
      <c r="H24" s="77"/>
    </row>
    <row r="25" spans="1:8" ht="21.75" customHeight="1">
      <c r="A25" s="59"/>
      <c r="B25" s="59" t="s">
        <v>76</v>
      </c>
      <c r="C25" s="59"/>
      <c r="D25" s="59"/>
      <c r="E25" s="64" t="s">
        <v>95</v>
      </c>
      <c r="F25" s="76">
        <v>9.9144</v>
      </c>
      <c r="G25" s="77">
        <f t="shared" si="1"/>
        <v>9.9144</v>
      </c>
      <c r="H25" s="77"/>
    </row>
    <row r="26" spans="1:8" ht="21.75" customHeight="1">
      <c r="A26" s="59" t="s">
        <v>74</v>
      </c>
      <c r="B26" s="59" t="s">
        <v>74</v>
      </c>
      <c r="C26" s="59" t="s">
        <v>72</v>
      </c>
      <c r="D26" s="59"/>
      <c r="E26" s="64" t="s">
        <v>96</v>
      </c>
      <c r="F26" s="76">
        <v>9.9144</v>
      </c>
      <c r="G26" s="77">
        <f t="shared" si="1"/>
        <v>9.9144</v>
      </c>
      <c r="H26" s="77"/>
    </row>
    <row r="27" spans="1:8" ht="21.75" customHeight="1">
      <c r="A27" s="59" t="s">
        <v>97</v>
      </c>
      <c r="B27" s="59"/>
      <c r="C27" s="59"/>
      <c r="D27" s="59"/>
      <c r="E27" s="64" t="s">
        <v>98</v>
      </c>
      <c r="F27" s="76">
        <v>10.7996</v>
      </c>
      <c r="G27" s="77">
        <f t="shared" si="1"/>
        <v>10.7996</v>
      </c>
      <c r="H27" s="77"/>
    </row>
    <row r="28" spans="1:8" ht="21.75" customHeight="1">
      <c r="A28" s="59"/>
      <c r="B28" s="59" t="s">
        <v>72</v>
      </c>
      <c r="C28" s="59"/>
      <c r="D28" s="59"/>
      <c r="E28" s="64" t="s">
        <v>99</v>
      </c>
      <c r="F28" s="76">
        <v>10.7996</v>
      </c>
      <c r="G28" s="77">
        <f t="shared" si="1"/>
        <v>10.7996</v>
      </c>
      <c r="H28" s="77"/>
    </row>
    <row r="29" spans="1:8" ht="21.75" customHeight="1">
      <c r="A29" s="59" t="s">
        <v>74</v>
      </c>
      <c r="B29" s="59" t="s">
        <v>74</v>
      </c>
      <c r="C29" s="59" t="s">
        <v>100</v>
      </c>
      <c r="D29" s="59"/>
      <c r="E29" s="64" t="s">
        <v>101</v>
      </c>
      <c r="F29" s="76">
        <v>10.7996</v>
      </c>
      <c r="G29" s="77">
        <f t="shared" si="1"/>
        <v>10.7996</v>
      </c>
      <c r="H29" s="77"/>
    </row>
    <row r="30" spans="1:8" ht="21.75" customHeight="1">
      <c r="A30" s="59" t="s">
        <v>102</v>
      </c>
      <c r="B30" s="59"/>
      <c r="C30" s="59"/>
      <c r="D30" s="59"/>
      <c r="E30" s="64" t="s">
        <v>103</v>
      </c>
      <c r="F30" s="76">
        <v>44.4457</v>
      </c>
      <c r="G30" s="77">
        <f t="shared" si="1"/>
        <v>44.4457</v>
      </c>
      <c r="H30" s="77"/>
    </row>
    <row r="31" spans="1:8" ht="21.75" customHeight="1">
      <c r="A31" s="59"/>
      <c r="B31" s="59" t="s">
        <v>72</v>
      </c>
      <c r="C31" s="59"/>
      <c r="D31" s="59"/>
      <c r="E31" s="64" t="s">
        <v>104</v>
      </c>
      <c r="F31" s="76">
        <v>44.4457</v>
      </c>
      <c r="G31" s="77">
        <f t="shared" si="1"/>
        <v>44.4457</v>
      </c>
      <c r="H31" s="77"/>
    </row>
    <row r="32" spans="1:8" ht="21.75" customHeight="1">
      <c r="A32" s="59"/>
      <c r="B32" s="59"/>
      <c r="C32" s="59" t="s">
        <v>72</v>
      </c>
      <c r="D32" s="59"/>
      <c r="E32" s="64" t="s">
        <v>105</v>
      </c>
      <c r="F32" s="76">
        <v>44.4457</v>
      </c>
      <c r="G32" s="77">
        <f t="shared" si="1"/>
        <v>44.4457</v>
      </c>
      <c r="H32" s="77"/>
    </row>
    <row r="33" spans="1:8" ht="21.75" customHeight="1">
      <c r="A33" s="59"/>
      <c r="B33" s="59" t="s">
        <v>106</v>
      </c>
      <c r="C33" s="59"/>
      <c r="D33" s="59"/>
      <c r="E33" s="64" t="s">
        <v>107</v>
      </c>
      <c r="F33" s="76">
        <v>36.6983</v>
      </c>
      <c r="G33" s="77">
        <f t="shared" si="1"/>
        <v>36.6983</v>
      </c>
      <c r="H33" s="77"/>
    </row>
    <row r="34" spans="1:8" ht="21.75" customHeight="1">
      <c r="A34" s="59" t="s">
        <v>74</v>
      </c>
      <c r="B34" s="59" t="s">
        <v>74</v>
      </c>
      <c r="C34" s="59" t="s">
        <v>72</v>
      </c>
      <c r="D34" s="59"/>
      <c r="E34" s="64" t="s">
        <v>108</v>
      </c>
      <c r="F34" s="76">
        <v>6.125</v>
      </c>
      <c r="G34" s="77">
        <f t="shared" si="1"/>
        <v>6.125</v>
      </c>
      <c r="H34" s="77"/>
    </row>
    <row r="35" spans="1:8" ht="21.75" customHeight="1">
      <c r="A35" s="59" t="s">
        <v>74</v>
      </c>
      <c r="B35" s="59" t="s">
        <v>74</v>
      </c>
      <c r="C35" s="59" t="s">
        <v>79</v>
      </c>
      <c r="D35" s="59"/>
      <c r="E35" s="64" t="s">
        <v>109</v>
      </c>
      <c r="F35" s="76">
        <v>3.15</v>
      </c>
      <c r="G35" s="77">
        <f t="shared" si="1"/>
        <v>3.15</v>
      </c>
      <c r="H35" s="77"/>
    </row>
    <row r="36" spans="1:8" ht="21.75" customHeight="1">
      <c r="A36" s="59" t="s">
        <v>74</v>
      </c>
      <c r="B36" s="59" t="s">
        <v>74</v>
      </c>
      <c r="C36" s="59" t="s">
        <v>106</v>
      </c>
      <c r="D36" s="59"/>
      <c r="E36" s="64" t="s">
        <v>110</v>
      </c>
      <c r="F36" s="76">
        <v>27.4233</v>
      </c>
      <c r="G36" s="77">
        <f t="shared" si="1"/>
        <v>27.4233</v>
      </c>
      <c r="H36" s="77"/>
    </row>
    <row r="37" spans="1:8" ht="21.75" customHeight="1">
      <c r="A37" s="59" t="s">
        <v>111</v>
      </c>
      <c r="B37" s="59"/>
      <c r="C37" s="59"/>
      <c r="D37" s="59"/>
      <c r="E37" s="64" t="s">
        <v>112</v>
      </c>
      <c r="F37" s="76">
        <v>23.7079</v>
      </c>
      <c r="G37" s="77">
        <f t="shared" si="1"/>
        <v>23.7079</v>
      </c>
      <c r="H37" s="77"/>
    </row>
    <row r="38" spans="1:8" ht="21.75" customHeight="1">
      <c r="A38" s="59"/>
      <c r="B38" s="59" t="s">
        <v>72</v>
      </c>
      <c r="C38" s="59"/>
      <c r="D38" s="59"/>
      <c r="E38" s="64" t="s">
        <v>113</v>
      </c>
      <c r="F38" s="76">
        <v>9.9858</v>
      </c>
      <c r="G38" s="77">
        <f t="shared" si="1"/>
        <v>9.9858</v>
      </c>
      <c r="H38" s="77"/>
    </row>
    <row r="39" spans="1:8" ht="21.75" customHeight="1">
      <c r="A39" s="59" t="s">
        <v>74</v>
      </c>
      <c r="B39" s="59" t="s">
        <v>74</v>
      </c>
      <c r="C39" s="59" t="s">
        <v>72</v>
      </c>
      <c r="D39" s="59"/>
      <c r="E39" s="64" t="s">
        <v>114</v>
      </c>
      <c r="F39" s="76">
        <v>9.9858</v>
      </c>
      <c r="G39" s="77">
        <f t="shared" si="1"/>
        <v>9.9858</v>
      </c>
      <c r="H39" s="77"/>
    </row>
    <row r="40" spans="1:8" ht="21.75" customHeight="1">
      <c r="A40" s="59"/>
      <c r="B40" s="59">
        <v>7</v>
      </c>
      <c r="C40" s="59"/>
      <c r="D40" s="59"/>
      <c r="E40" s="64" t="s">
        <v>115</v>
      </c>
      <c r="F40" s="76">
        <v>1.016</v>
      </c>
      <c r="G40" s="77">
        <f t="shared" si="1"/>
        <v>1.016</v>
      </c>
      <c r="H40" s="77"/>
    </row>
    <row r="41" spans="1:8" ht="21.75" customHeight="1">
      <c r="A41" s="59" t="s">
        <v>74</v>
      </c>
      <c r="B41" s="59" t="s">
        <v>74</v>
      </c>
      <c r="C41" s="59">
        <v>99</v>
      </c>
      <c r="D41" s="59"/>
      <c r="E41" s="64" t="s">
        <v>116</v>
      </c>
      <c r="F41" s="76">
        <v>1.016</v>
      </c>
      <c r="G41" s="77">
        <f t="shared" si="1"/>
        <v>1.016</v>
      </c>
      <c r="H41" s="77"/>
    </row>
    <row r="42" spans="1:8" ht="21.75" customHeight="1">
      <c r="A42" s="59" t="s">
        <v>74</v>
      </c>
      <c r="B42" s="59">
        <v>11</v>
      </c>
      <c r="C42" s="59"/>
      <c r="D42" s="59"/>
      <c r="E42" s="64" t="s">
        <v>117</v>
      </c>
      <c r="F42" s="76">
        <v>12.7061</v>
      </c>
      <c r="G42" s="77">
        <f t="shared" si="1"/>
        <v>12.7061</v>
      </c>
      <c r="H42" s="79"/>
    </row>
    <row r="43" spans="1:8" ht="21.75" customHeight="1">
      <c r="A43" s="59"/>
      <c r="B43" s="59"/>
      <c r="C43" s="59" t="s">
        <v>72</v>
      </c>
      <c r="D43" s="59"/>
      <c r="E43" s="64" t="s">
        <v>118</v>
      </c>
      <c r="F43" s="76">
        <v>10.9452</v>
      </c>
      <c r="G43" s="77">
        <f t="shared" si="1"/>
        <v>10.9452</v>
      </c>
      <c r="H43" s="79"/>
    </row>
    <row r="44" spans="1:8" ht="21.75" customHeight="1">
      <c r="A44" s="59"/>
      <c r="B44" s="59"/>
      <c r="C44" s="59" t="s">
        <v>79</v>
      </c>
      <c r="D44" s="59"/>
      <c r="E44" s="64" t="s">
        <v>119</v>
      </c>
      <c r="F44" s="76">
        <v>1.761</v>
      </c>
      <c r="G44" s="77">
        <f t="shared" si="1"/>
        <v>1.761</v>
      </c>
      <c r="H44" s="77"/>
    </row>
    <row r="45" spans="1:8" ht="21.75" customHeight="1">
      <c r="A45" s="59" t="s">
        <v>120</v>
      </c>
      <c r="B45" s="59"/>
      <c r="C45" s="59"/>
      <c r="D45" s="59"/>
      <c r="E45" s="64" t="s">
        <v>121</v>
      </c>
      <c r="F45" s="76">
        <v>286.4321</v>
      </c>
      <c r="G45" s="77">
        <f t="shared" si="1"/>
        <v>286.4321</v>
      </c>
      <c r="H45" s="77"/>
    </row>
    <row r="46" spans="1:8" ht="21.75" customHeight="1">
      <c r="A46" s="59"/>
      <c r="B46" s="59" t="s">
        <v>72</v>
      </c>
      <c r="C46" s="59"/>
      <c r="D46" s="59"/>
      <c r="E46" s="64" t="s">
        <v>122</v>
      </c>
      <c r="F46" s="76">
        <v>80.8052</v>
      </c>
      <c r="G46" s="77">
        <f t="shared" si="1"/>
        <v>80.8052</v>
      </c>
      <c r="H46" s="77"/>
    </row>
    <row r="47" spans="1:8" ht="21.75" customHeight="1">
      <c r="A47" s="59" t="s">
        <v>74</v>
      </c>
      <c r="B47" s="59" t="s">
        <v>74</v>
      </c>
      <c r="C47" s="59" t="s">
        <v>72</v>
      </c>
      <c r="D47" s="59"/>
      <c r="E47" s="64" t="s">
        <v>123</v>
      </c>
      <c r="F47" s="76">
        <v>23.8328</v>
      </c>
      <c r="G47" s="77">
        <f t="shared" si="1"/>
        <v>23.8328</v>
      </c>
      <c r="H47" s="77"/>
    </row>
    <row r="48" spans="1:8" ht="21.75" customHeight="1">
      <c r="A48" s="59" t="s">
        <v>74</v>
      </c>
      <c r="B48" s="59" t="s">
        <v>74</v>
      </c>
      <c r="C48" s="59" t="s">
        <v>124</v>
      </c>
      <c r="D48" s="59"/>
      <c r="E48" s="64" t="s">
        <v>125</v>
      </c>
      <c r="F48" s="76">
        <v>25.1748</v>
      </c>
      <c r="G48" s="77">
        <f t="shared" si="1"/>
        <v>25.1748</v>
      </c>
      <c r="H48" s="77"/>
    </row>
    <row r="49" spans="1:8" ht="21.75" customHeight="1">
      <c r="A49" s="59"/>
      <c r="B49" s="59"/>
      <c r="C49" s="59">
        <v>21</v>
      </c>
      <c r="D49" s="59"/>
      <c r="E49" s="64" t="s">
        <v>126</v>
      </c>
      <c r="F49" s="76">
        <v>22</v>
      </c>
      <c r="G49" s="77">
        <f t="shared" si="1"/>
        <v>0</v>
      </c>
      <c r="H49" s="77">
        <v>22</v>
      </c>
    </row>
    <row r="50" spans="1:8" ht="21.75" customHeight="1">
      <c r="A50" s="59"/>
      <c r="B50" s="59"/>
      <c r="C50" s="59">
        <v>42</v>
      </c>
      <c r="D50" s="59"/>
      <c r="E50" s="64" t="s">
        <v>127</v>
      </c>
      <c r="F50" s="76">
        <v>1.054</v>
      </c>
      <c r="G50" s="77">
        <f t="shared" si="1"/>
        <v>1.054</v>
      </c>
      <c r="H50" s="77"/>
    </row>
    <row r="51" spans="1:8" ht="21.75" customHeight="1">
      <c r="A51" s="59"/>
      <c r="B51" s="59"/>
      <c r="C51" s="59">
        <v>52</v>
      </c>
      <c r="D51" s="59"/>
      <c r="E51" s="64" t="s">
        <v>128</v>
      </c>
      <c r="F51" s="76">
        <v>8.7435</v>
      </c>
      <c r="G51" s="77">
        <f t="shared" si="1"/>
        <v>8.7435</v>
      </c>
      <c r="H51" s="77"/>
    </row>
    <row r="52" spans="1:8" ht="21.75" customHeight="1">
      <c r="A52" s="59"/>
      <c r="B52" s="59" t="s">
        <v>79</v>
      </c>
      <c r="C52" s="59"/>
      <c r="D52" s="59"/>
      <c r="E52" s="64" t="s">
        <v>129</v>
      </c>
      <c r="F52" s="76">
        <v>19.5589</v>
      </c>
      <c r="G52" s="77">
        <f t="shared" si="1"/>
        <v>19.5589</v>
      </c>
      <c r="H52" s="77"/>
    </row>
    <row r="53" spans="1:8" ht="21.75" customHeight="1">
      <c r="A53" s="59" t="s">
        <v>74</v>
      </c>
      <c r="B53" s="59" t="s">
        <v>74</v>
      </c>
      <c r="C53" s="59" t="s">
        <v>72</v>
      </c>
      <c r="D53" s="59"/>
      <c r="E53" s="64" t="s">
        <v>130</v>
      </c>
      <c r="F53" s="76">
        <v>19.5589</v>
      </c>
      <c r="G53" s="77">
        <f t="shared" si="1"/>
        <v>19.5589</v>
      </c>
      <c r="H53" s="77"/>
    </row>
    <row r="54" spans="1:8" ht="21.75" customHeight="1">
      <c r="A54" s="59"/>
      <c r="B54" s="59" t="s">
        <v>106</v>
      </c>
      <c r="C54" s="59"/>
      <c r="D54" s="59"/>
      <c r="E54" s="64" t="s">
        <v>131</v>
      </c>
      <c r="F54" s="76">
        <v>28</v>
      </c>
      <c r="G54" s="77">
        <f t="shared" si="1"/>
        <v>28</v>
      </c>
      <c r="H54" s="77"/>
    </row>
    <row r="55" spans="1:8" ht="21.75" customHeight="1">
      <c r="A55" s="59" t="s">
        <v>74</v>
      </c>
      <c r="B55" s="59" t="s">
        <v>74</v>
      </c>
      <c r="C55" s="59" t="s">
        <v>132</v>
      </c>
      <c r="D55" s="59"/>
      <c r="E55" s="64" t="s">
        <v>133</v>
      </c>
      <c r="F55" s="76">
        <v>28</v>
      </c>
      <c r="G55" s="77">
        <f t="shared" si="1"/>
        <v>0</v>
      </c>
      <c r="H55" s="77">
        <v>28</v>
      </c>
    </row>
    <row r="56" spans="1:8" ht="21.75" customHeight="1">
      <c r="A56" s="59"/>
      <c r="B56" s="59" t="s">
        <v>134</v>
      </c>
      <c r="C56" s="59"/>
      <c r="D56" s="59"/>
      <c r="E56" s="64" t="s">
        <v>135</v>
      </c>
      <c r="F56" s="76">
        <v>158.068</v>
      </c>
      <c r="G56" s="77">
        <f t="shared" si="1"/>
        <v>158.068</v>
      </c>
      <c r="H56" s="77"/>
    </row>
    <row r="57" spans="1:8" ht="21.75" customHeight="1">
      <c r="A57" s="59" t="s">
        <v>74</v>
      </c>
      <c r="B57" s="59" t="s">
        <v>74</v>
      </c>
      <c r="C57" s="59" t="s">
        <v>106</v>
      </c>
      <c r="D57" s="59"/>
      <c r="E57" s="64" t="s">
        <v>136</v>
      </c>
      <c r="F57" s="76">
        <v>158.068</v>
      </c>
      <c r="G57" s="77">
        <f t="shared" si="1"/>
        <v>118.06800000000001</v>
      </c>
      <c r="H57" s="77">
        <v>40</v>
      </c>
    </row>
    <row r="58" spans="1:8" ht="21.75" customHeight="1">
      <c r="A58" s="59" t="s">
        <v>137</v>
      </c>
      <c r="B58" s="59"/>
      <c r="C58" s="59"/>
      <c r="D58" s="59"/>
      <c r="E58" s="64" t="s">
        <v>138</v>
      </c>
      <c r="F58" s="76">
        <v>18.8858</v>
      </c>
      <c r="G58" s="77">
        <f t="shared" si="1"/>
        <v>18.8858</v>
      </c>
      <c r="H58" s="77"/>
    </row>
    <row r="59" spans="1:8" ht="21.75" customHeight="1">
      <c r="A59" s="59"/>
      <c r="B59" s="59" t="s">
        <v>79</v>
      </c>
      <c r="C59" s="59"/>
      <c r="D59" s="59"/>
      <c r="E59" s="64" t="s">
        <v>139</v>
      </c>
      <c r="F59" s="80">
        <v>18.8858</v>
      </c>
      <c r="G59" s="77">
        <f t="shared" si="1"/>
        <v>18.8858</v>
      </c>
      <c r="H59" s="77"/>
    </row>
    <row r="60" spans="1:8" ht="27" customHeight="1">
      <c r="A60" s="59" t="s">
        <v>74</v>
      </c>
      <c r="B60" s="59" t="s">
        <v>74</v>
      </c>
      <c r="C60" s="59" t="s">
        <v>72</v>
      </c>
      <c r="D60" s="59"/>
      <c r="E60" s="64" t="s">
        <v>140</v>
      </c>
      <c r="F60" s="76">
        <v>18.8858</v>
      </c>
      <c r="G60" s="77">
        <f t="shared" si="1"/>
        <v>18.8858</v>
      </c>
      <c r="H60" s="81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I19"/>
  <sheetViews>
    <sheetView workbookViewId="0" topLeftCell="A1">
      <selection activeCell="E16" sqref="E16"/>
    </sheetView>
  </sheetViews>
  <sheetFormatPr defaultColWidth="6.875" defaultRowHeight="12.75" customHeight="1"/>
  <cols>
    <col min="1" max="3" width="5.25390625" style="1" customWidth="1"/>
    <col min="4" max="4" width="14.625" style="1" customWidth="1"/>
    <col min="5" max="5" width="39.7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06" t="s">
        <v>250</v>
      </c>
      <c r="B1" s="206"/>
      <c r="C1" s="206"/>
    </row>
    <row r="2" spans="1:243" ht="19.5" customHeight="1">
      <c r="A2" s="2"/>
      <c r="B2" s="3"/>
      <c r="C2" s="3"/>
      <c r="D2" s="3"/>
      <c r="E2" s="3"/>
      <c r="F2" s="4" t="s">
        <v>251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</row>
    <row r="3" spans="1:243" ht="19.5" customHeight="1">
      <c r="A3" s="170" t="s">
        <v>252</v>
      </c>
      <c r="B3" s="170"/>
      <c r="C3" s="170"/>
      <c r="D3" s="170"/>
      <c r="E3" s="170"/>
      <c r="F3" s="17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9.5" customHeight="1">
      <c r="A4" s="5"/>
      <c r="B4" s="5"/>
      <c r="C4" s="5"/>
      <c r="D4" s="5"/>
      <c r="E4" s="5"/>
      <c r="F4" s="7" t="s">
        <v>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19.5" customHeight="1">
      <c r="A5" s="11" t="s">
        <v>55</v>
      </c>
      <c r="B5" s="12"/>
      <c r="C5" s="13"/>
      <c r="D5" s="207" t="s">
        <v>56</v>
      </c>
      <c r="E5" s="173" t="s">
        <v>253</v>
      </c>
      <c r="F5" s="176" t="s">
        <v>58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43" ht="19.5" customHeight="1">
      <c r="A6" s="14" t="s">
        <v>65</v>
      </c>
      <c r="B6" s="15" t="s">
        <v>66</v>
      </c>
      <c r="C6" s="16" t="s">
        <v>67</v>
      </c>
      <c r="D6" s="207"/>
      <c r="E6" s="173"/>
      <c r="F6" s="176"/>
      <c r="G6" s="31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19.5" customHeight="1">
      <c r="A7" s="59"/>
      <c r="B7" s="59"/>
      <c r="C7" s="59"/>
      <c r="D7" s="60"/>
      <c r="E7" s="61" t="s">
        <v>45</v>
      </c>
      <c r="F7" s="62">
        <f>SUM(F8)</f>
        <v>90</v>
      </c>
      <c r="G7" s="3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19.5" customHeight="1">
      <c r="A8" s="59"/>
      <c r="B8" s="59"/>
      <c r="C8" s="59"/>
      <c r="D8" s="63" t="s">
        <v>68</v>
      </c>
      <c r="E8" s="56" t="s">
        <v>69</v>
      </c>
      <c r="F8" s="62">
        <v>90</v>
      </c>
      <c r="G8" s="3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21" customHeight="1">
      <c r="A9" s="59" t="s">
        <v>120</v>
      </c>
      <c r="B9" s="59"/>
      <c r="C9" s="59"/>
      <c r="D9" s="59"/>
      <c r="E9" s="64" t="s">
        <v>121</v>
      </c>
      <c r="F9" s="65">
        <v>22</v>
      </c>
      <c r="G9" s="3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6" ht="21" customHeight="1">
      <c r="A10" s="59"/>
      <c r="B10" s="59" t="s">
        <v>72</v>
      </c>
      <c r="C10" s="59"/>
      <c r="D10" s="59"/>
      <c r="E10" s="64" t="s">
        <v>122</v>
      </c>
      <c r="F10" s="65">
        <v>22</v>
      </c>
    </row>
    <row r="11" spans="1:6" ht="21" customHeight="1">
      <c r="A11" s="59"/>
      <c r="B11" s="59"/>
      <c r="C11" s="59">
        <v>21</v>
      </c>
      <c r="D11" s="59"/>
      <c r="E11" s="64" t="s">
        <v>126</v>
      </c>
      <c r="F11" s="65">
        <v>22</v>
      </c>
    </row>
    <row r="12" spans="1:6" ht="21" customHeight="1">
      <c r="A12" s="59"/>
      <c r="B12" s="59" t="s">
        <v>106</v>
      </c>
      <c r="C12" s="59"/>
      <c r="D12" s="59"/>
      <c r="E12" s="64" t="s">
        <v>131</v>
      </c>
      <c r="F12" s="65">
        <v>28</v>
      </c>
    </row>
    <row r="13" spans="1:6" ht="21" customHeight="1">
      <c r="A13" s="59" t="s">
        <v>74</v>
      </c>
      <c r="B13" s="59" t="s">
        <v>74</v>
      </c>
      <c r="C13" s="59" t="s">
        <v>132</v>
      </c>
      <c r="D13" s="59"/>
      <c r="E13" s="64" t="s">
        <v>133</v>
      </c>
      <c r="F13" s="65">
        <v>28</v>
      </c>
    </row>
    <row r="14" spans="1:6" ht="21" customHeight="1">
      <c r="A14" s="59"/>
      <c r="B14" s="59" t="s">
        <v>134</v>
      </c>
      <c r="C14" s="59"/>
      <c r="D14" s="59"/>
      <c r="E14" s="64" t="s">
        <v>135</v>
      </c>
      <c r="F14" s="65">
        <v>40</v>
      </c>
    </row>
    <row r="15" spans="1:6" ht="21" customHeight="1">
      <c r="A15" s="59" t="s">
        <v>74</v>
      </c>
      <c r="B15" s="59" t="s">
        <v>74</v>
      </c>
      <c r="C15" s="59" t="s">
        <v>106</v>
      </c>
      <c r="D15" s="59"/>
      <c r="E15" s="64" t="s">
        <v>136</v>
      </c>
      <c r="F15" s="65">
        <v>40</v>
      </c>
    </row>
    <row r="16" spans="1:6" ht="21" customHeight="1">
      <c r="A16" s="43"/>
      <c r="B16" s="43"/>
      <c r="C16" s="43"/>
      <c r="D16" s="66"/>
      <c r="E16" s="66"/>
      <c r="F16" s="65"/>
    </row>
    <row r="17" spans="1:6" ht="21" customHeight="1">
      <c r="A17" s="43"/>
      <c r="B17" s="43"/>
      <c r="C17" s="43"/>
      <c r="D17" s="66"/>
      <c r="E17" s="66"/>
      <c r="F17" s="67"/>
    </row>
    <row r="18" spans="1:6" ht="21" customHeight="1">
      <c r="A18" s="43"/>
      <c r="B18" s="43"/>
      <c r="C18" s="43"/>
      <c r="D18" s="66"/>
      <c r="E18" s="66"/>
      <c r="F18" s="67"/>
    </row>
    <row r="19" spans="1:6" ht="21" customHeight="1">
      <c r="A19" s="43"/>
      <c r="B19" s="43"/>
      <c r="C19" s="43"/>
      <c r="D19" s="66"/>
      <c r="E19" s="66"/>
      <c r="F19" s="6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0"/>
  <sheetViews>
    <sheetView workbookViewId="0" topLeftCell="C1">
      <selection activeCell="H13" sqref="H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5" t="s">
        <v>254</v>
      </c>
    </row>
    <row r="2" spans="1:9" ht="19.5" customHeight="1">
      <c r="A2" s="34"/>
      <c r="B2" s="34"/>
      <c r="C2" s="34"/>
      <c r="D2" s="34"/>
      <c r="E2" s="35"/>
      <c r="F2" s="34"/>
      <c r="G2" s="34"/>
      <c r="H2" s="36" t="s">
        <v>255</v>
      </c>
      <c r="I2" s="53"/>
    </row>
    <row r="3" spans="1:9" ht="25.5" customHeight="1">
      <c r="A3" s="170" t="s">
        <v>256</v>
      </c>
      <c r="B3" s="170"/>
      <c r="C3" s="170"/>
      <c r="D3" s="170"/>
      <c r="E3" s="170"/>
      <c r="F3" s="170"/>
      <c r="G3" s="170"/>
      <c r="H3" s="170"/>
      <c r="I3" s="53"/>
    </row>
    <row r="4" spans="1:9" ht="19.5" customHeight="1">
      <c r="A4" s="6"/>
      <c r="B4" s="37"/>
      <c r="C4" s="37"/>
      <c r="D4" s="37"/>
      <c r="E4" s="37"/>
      <c r="F4" s="37"/>
      <c r="G4" s="37"/>
      <c r="H4" s="7" t="s">
        <v>5</v>
      </c>
      <c r="I4" s="53"/>
    </row>
    <row r="5" spans="1:9" ht="19.5" customHeight="1">
      <c r="A5" s="173" t="s">
        <v>257</v>
      </c>
      <c r="B5" s="173" t="s">
        <v>258</v>
      </c>
      <c r="C5" s="176" t="s">
        <v>259</v>
      </c>
      <c r="D5" s="176"/>
      <c r="E5" s="176"/>
      <c r="F5" s="176"/>
      <c r="G5" s="176"/>
      <c r="H5" s="176"/>
      <c r="I5" s="53"/>
    </row>
    <row r="6" spans="1:9" ht="19.5" customHeight="1">
      <c r="A6" s="173"/>
      <c r="B6" s="173"/>
      <c r="C6" s="208" t="s">
        <v>45</v>
      </c>
      <c r="D6" s="210" t="s">
        <v>260</v>
      </c>
      <c r="E6" s="38" t="s">
        <v>261</v>
      </c>
      <c r="F6" s="39"/>
      <c r="G6" s="39"/>
      <c r="H6" s="211" t="s">
        <v>200</v>
      </c>
      <c r="I6" s="53"/>
    </row>
    <row r="7" spans="1:9" ht="33.75" customHeight="1">
      <c r="A7" s="174"/>
      <c r="B7" s="174"/>
      <c r="C7" s="209"/>
      <c r="D7" s="175"/>
      <c r="E7" s="40" t="s">
        <v>60</v>
      </c>
      <c r="F7" s="41" t="s">
        <v>262</v>
      </c>
      <c r="G7" s="42" t="s">
        <v>263</v>
      </c>
      <c r="H7" s="205"/>
      <c r="I7" s="53"/>
    </row>
    <row r="8" spans="1:9" ht="19.5" customHeight="1">
      <c r="A8" s="19" t="s">
        <v>68</v>
      </c>
      <c r="B8" s="56" t="s">
        <v>69</v>
      </c>
      <c r="C8" s="21">
        <v>4.9</v>
      </c>
      <c r="D8" s="57"/>
      <c r="E8" s="57"/>
      <c r="F8" s="57"/>
      <c r="G8" s="20"/>
      <c r="H8" s="58">
        <v>4.9</v>
      </c>
      <c r="I8" s="54"/>
    </row>
    <row r="9" spans="1:9" ht="19.5" customHeight="1">
      <c r="A9" s="44"/>
      <c r="B9" s="44"/>
      <c r="C9" s="44"/>
      <c r="D9" s="44"/>
      <c r="E9" s="45"/>
      <c r="F9" s="47"/>
      <c r="G9" s="47"/>
      <c r="H9" s="46"/>
      <c r="I9" s="51"/>
    </row>
    <row r="10" spans="1:9" ht="19.5" customHeight="1">
      <c r="A10" s="44"/>
      <c r="B10" s="44"/>
      <c r="C10" s="44"/>
      <c r="D10" s="44"/>
      <c r="E10" s="48"/>
      <c r="F10" s="44"/>
      <c r="G10" s="44"/>
      <c r="H10" s="46"/>
      <c r="I10" s="51"/>
    </row>
    <row r="11" spans="1:9" ht="19.5" customHeight="1">
      <c r="A11" s="44"/>
      <c r="B11" s="44"/>
      <c r="C11" s="44"/>
      <c r="D11" s="44"/>
      <c r="E11" s="48"/>
      <c r="F11" s="44"/>
      <c r="G11" s="44"/>
      <c r="H11" s="46"/>
      <c r="I11" s="51"/>
    </row>
    <row r="12" spans="1:9" ht="19.5" customHeight="1">
      <c r="A12" s="44"/>
      <c r="B12" s="44"/>
      <c r="C12" s="44"/>
      <c r="D12" s="44"/>
      <c r="E12" s="45"/>
      <c r="F12" s="44"/>
      <c r="G12" s="44"/>
      <c r="H12" s="46"/>
      <c r="I12" s="51"/>
    </row>
    <row r="13" spans="1:9" ht="19.5" customHeight="1">
      <c r="A13" s="44"/>
      <c r="B13" s="44"/>
      <c r="C13" s="44"/>
      <c r="D13" s="44"/>
      <c r="E13" s="45"/>
      <c r="F13" s="44"/>
      <c r="G13" s="44"/>
      <c r="H13" s="46"/>
      <c r="I13" s="51"/>
    </row>
    <row r="14" spans="1:9" ht="19.5" customHeight="1">
      <c r="A14" s="44"/>
      <c r="B14" s="44"/>
      <c r="C14" s="44"/>
      <c r="D14" s="44"/>
      <c r="E14" s="48"/>
      <c r="F14" s="44"/>
      <c r="G14" s="44"/>
      <c r="H14" s="46"/>
      <c r="I14" s="51"/>
    </row>
    <row r="15" spans="1:9" ht="19.5" customHeight="1">
      <c r="A15" s="44"/>
      <c r="B15" s="44"/>
      <c r="C15" s="44"/>
      <c r="D15" s="44"/>
      <c r="E15" s="48"/>
      <c r="F15" s="44"/>
      <c r="G15" s="44"/>
      <c r="H15" s="46"/>
      <c r="I15" s="51"/>
    </row>
    <row r="16" spans="1:9" ht="19.5" customHeight="1">
      <c r="A16" s="44"/>
      <c r="B16" s="44"/>
      <c r="C16" s="44"/>
      <c r="D16" s="44"/>
      <c r="E16" s="45"/>
      <c r="F16" s="44"/>
      <c r="G16" s="44"/>
      <c r="H16" s="46"/>
      <c r="I16" s="51"/>
    </row>
    <row r="17" spans="1:9" ht="19.5" customHeight="1">
      <c r="A17" s="44"/>
      <c r="B17" s="44"/>
      <c r="C17" s="44"/>
      <c r="D17" s="44"/>
      <c r="E17" s="45"/>
      <c r="F17" s="44"/>
      <c r="G17" s="44"/>
      <c r="H17" s="46"/>
      <c r="I17" s="51"/>
    </row>
    <row r="18" spans="1:9" ht="19.5" customHeight="1">
      <c r="A18" s="44"/>
      <c r="B18" s="44"/>
      <c r="C18" s="44"/>
      <c r="D18" s="44"/>
      <c r="E18" s="49"/>
      <c r="F18" s="44"/>
      <c r="G18" s="44"/>
      <c r="H18" s="46"/>
      <c r="I18" s="51"/>
    </row>
    <row r="19" spans="1:9" ht="19.5" customHeight="1">
      <c r="A19" s="44"/>
      <c r="B19" s="44"/>
      <c r="C19" s="44"/>
      <c r="D19" s="44"/>
      <c r="E19" s="48"/>
      <c r="F19" s="44"/>
      <c r="G19" s="44"/>
      <c r="H19" s="46"/>
      <c r="I19" s="51"/>
    </row>
    <row r="20" spans="1:9" ht="19.5" customHeight="1">
      <c r="A20" s="48"/>
      <c r="B20" s="48"/>
      <c r="C20" s="48"/>
      <c r="D20" s="48"/>
      <c r="E20" s="48"/>
      <c r="F20" s="44"/>
      <c r="G20" s="44"/>
      <c r="H20" s="46"/>
      <c r="I20" s="51"/>
    </row>
    <row r="21" spans="1:9" ht="19.5" customHeight="1">
      <c r="A21" s="46"/>
      <c r="B21" s="46"/>
      <c r="C21" s="46"/>
      <c r="D21" s="46"/>
      <c r="E21" s="50"/>
      <c r="F21" s="46"/>
      <c r="G21" s="46"/>
      <c r="H21" s="46"/>
      <c r="I21" s="51"/>
    </row>
    <row r="22" spans="1:9" ht="19.5" customHeight="1">
      <c r="A22" s="46"/>
      <c r="B22" s="46"/>
      <c r="C22" s="46"/>
      <c r="D22" s="46"/>
      <c r="E22" s="50"/>
      <c r="F22" s="46"/>
      <c r="G22" s="46"/>
      <c r="H22" s="46"/>
      <c r="I22" s="51"/>
    </row>
    <row r="23" spans="1:9" ht="19.5" customHeight="1">
      <c r="A23" s="46"/>
      <c r="B23" s="46"/>
      <c r="C23" s="46"/>
      <c r="D23" s="46"/>
      <c r="E23" s="50"/>
      <c r="F23" s="46"/>
      <c r="G23" s="46"/>
      <c r="H23" s="46"/>
      <c r="I23" s="51"/>
    </row>
    <row r="24" spans="1:9" ht="19.5" customHeight="1">
      <c r="A24" s="46"/>
      <c r="B24" s="46"/>
      <c r="C24" s="46"/>
      <c r="D24" s="46"/>
      <c r="E24" s="50"/>
      <c r="F24" s="46"/>
      <c r="G24" s="46"/>
      <c r="H24" s="46"/>
      <c r="I24" s="51"/>
    </row>
    <row r="25" spans="1:9" ht="19.5" customHeight="1">
      <c r="A25" s="46"/>
      <c r="B25" s="46"/>
      <c r="C25" s="46"/>
      <c r="D25" s="46"/>
      <c r="E25" s="50"/>
      <c r="F25" s="46"/>
      <c r="G25" s="46"/>
      <c r="H25" s="46"/>
      <c r="I25" s="51"/>
    </row>
    <row r="26" spans="1:9" ht="19.5" customHeight="1">
      <c r="A26" s="46"/>
      <c r="B26" s="46"/>
      <c r="C26" s="46"/>
      <c r="D26" s="46"/>
      <c r="E26" s="50"/>
      <c r="F26" s="46"/>
      <c r="G26" s="46"/>
      <c r="H26" s="46"/>
      <c r="I26" s="51"/>
    </row>
    <row r="27" spans="1:9" ht="19.5" customHeight="1">
      <c r="A27" s="46"/>
      <c r="B27" s="46"/>
      <c r="C27" s="46"/>
      <c r="D27" s="46"/>
      <c r="E27" s="50"/>
      <c r="F27" s="46"/>
      <c r="G27" s="46"/>
      <c r="H27" s="46"/>
      <c r="I27" s="51"/>
    </row>
    <row r="28" spans="1:9" ht="19.5" customHeight="1">
      <c r="A28" s="46"/>
      <c r="B28" s="46"/>
      <c r="C28" s="46"/>
      <c r="D28" s="46"/>
      <c r="E28" s="50"/>
      <c r="F28" s="46"/>
      <c r="G28" s="46"/>
      <c r="H28" s="46"/>
      <c r="I28" s="51"/>
    </row>
    <row r="29" spans="1:9" ht="19.5" customHeight="1">
      <c r="A29" s="46"/>
      <c r="B29" s="46"/>
      <c r="C29" s="46"/>
      <c r="D29" s="46"/>
      <c r="E29" s="50"/>
      <c r="F29" s="46"/>
      <c r="G29" s="46"/>
      <c r="H29" s="46"/>
      <c r="I29" s="51"/>
    </row>
    <row r="30" spans="1:9" ht="19.5" customHeight="1">
      <c r="A30" s="46"/>
      <c r="B30" s="46"/>
      <c r="C30" s="46"/>
      <c r="D30" s="46"/>
      <c r="E30" s="50"/>
      <c r="F30" s="46"/>
      <c r="G30" s="46"/>
      <c r="H30" s="46"/>
      <c r="I30" s="5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2017-02-14T06:52:21Z</cp:lastPrinted>
  <dcterms:created xsi:type="dcterms:W3CDTF">1996-12-17T01:32:42Z</dcterms:created>
  <dcterms:modified xsi:type="dcterms:W3CDTF">2017-03-17T01:06:23Z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